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реализации и маркетинга\док п\ДОКУМЕНТЫ ОТДЕЛА ПРОДАЖ\Череданова Е.В\Бланки заявок из ERP\"/>
    </mc:Choice>
  </mc:AlternateContent>
  <xr:revisionPtr revIDLastSave="0" documentId="13_ncr:1_{9FC92FE8-3755-4DA5-93B0-1BB6365482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5" i="1" l="1"/>
  <c r="K66" i="1"/>
  <c r="I65" i="1"/>
  <c r="I66" i="1"/>
  <c r="J115" i="1" l="1"/>
  <c r="H115" i="1"/>
  <c r="J112" i="1"/>
  <c r="H112" i="1"/>
  <c r="J101" i="1"/>
  <c r="H101" i="1"/>
  <c r="K85" i="1"/>
  <c r="I85" i="1"/>
  <c r="J34" i="1"/>
  <c r="H34" i="1"/>
  <c r="J27" i="1"/>
  <c r="H27" i="1"/>
  <c r="J15" i="1"/>
  <c r="H15" i="1"/>
  <c r="J11" i="1"/>
  <c r="H11" i="1"/>
  <c r="J6" i="1"/>
  <c r="H6" i="1"/>
  <c r="K114" i="1"/>
  <c r="K115" i="1" s="1"/>
  <c r="I114" i="1"/>
  <c r="I115" i="1" s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0" i="1"/>
  <c r="I100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3" i="1"/>
  <c r="I33" i="1"/>
  <c r="K32" i="1"/>
  <c r="I32" i="1"/>
  <c r="K31" i="1"/>
  <c r="I31" i="1"/>
  <c r="K30" i="1"/>
  <c r="I30" i="1"/>
  <c r="K29" i="1"/>
  <c r="I29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4" i="1"/>
  <c r="I14" i="1"/>
  <c r="K13" i="1"/>
  <c r="I13" i="1"/>
  <c r="K10" i="1"/>
  <c r="I10" i="1"/>
  <c r="K9" i="1"/>
  <c r="I9" i="1"/>
  <c r="K8" i="1"/>
  <c r="I8" i="1"/>
  <c r="K5" i="1"/>
  <c r="K6" i="1" s="1"/>
  <c r="I5" i="1"/>
  <c r="I6" i="1" s="1"/>
  <c r="K112" i="1" l="1"/>
  <c r="I112" i="1"/>
  <c r="H116" i="1"/>
  <c r="J116" i="1"/>
  <c r="K15" i="1"/>
  <c r="K101" i="1"/>
  <c r="I101" i="1"/>
  <c r="K34" i="1"/>
  <c r="K11" i="1"/>
  <c r="I27" i="1"/>
  <c r="K27" i="1"/>
  <c r="I11" i="1"/>
  <c r="I15" i="1"/>
  <c r="I34" i="1"/>
  <c r="K116" i="1" l="1"/>
  <c r="I116" i="1"/>
</calcChain>
</file>

<file path=xl/sharedStrings.xml><?xml version="1.0" encoding="utf-8"?>
<sst xmlns="http://schemas.openxmlformats.org/spreadsheetml/2006/main" count="611" uniqueCount="307">
  <si>
    <t>Заказ на поставку сантехники тм ROSA</t>
  </si>
  <si>
    <t>№ п/п</t>
  </si>
  <si>
    <t>Код</t>
  </si>
  <si>
    <t>Штрихкод изделия (Артикул)</t>
  </si>
  <si>
    <t>Наименование продукции (товар)</t>
  </si>
  <si>
    <t>Характеристика номенклатуры</t>
  </si>
  <si>
    <t>Производство</t>
  </si>
  <si>
    <t>Количество на поддоне</t>
  </si>
  <si>
    <t>Количество поддонов заказано</t>
  </si>
  <si>
    <t>Количество подтверждено</t>
  </si>
  <si>
    <t>Количество поддонов подтверждено</t>
  </si>
  <si>
    <t>Биде</t>
  </si>
  <si>
    <t>1</t>
  </si>
  <si>
    <t>00242</t>
  </si>
  <si>
    <t>4620008191256</t>
  </si>
  <si>
    <t>Биде "Люкс"</t>
  </si>
  <si>
    <t>Белый</t>
  </si>
  <si>
    <t>Да</t>
  </si>
  <si>
    <t>Итого Биде:</t>
  </si>
  <si>
    <t>Писсуар</t>
  </si>
  <si>
    <t>00353</t>
  </si>
  <si>
    <t>4640021069127</t>
  </si>
  <si>
    <t>Писсуар "Люкс"</t>
  </si>
  <si>
    <t>2</t>
  </si>
  <si>
    <t>00492</t>
  </si>
  <si>
    <t>4640021069134</t>
  </si>
  <si>
    <t>Писсуар "Мини"</t>
  </si>
  <si>
    <t>3</t>
  </si>
  <si>
    <t>10000013381</t>
  </si>
  <si>
    <t>4620008196763</t>
  </si>
  <si>
    <t>Писсуар "Каскад" в комплекте с сенсорным оборудованием</t>
  </si>
  <si>
    <t>Итого Писсуар:</t>
  </si>
  <si>
    <t>Пьедестал ROSA</t>
  </si>
  <si>
    <t>00294</t>
  </si>
  <si>
    <t>4610119207939</t>
  </si>
  <si>
    <t>Полупьедестал</t>
  </si>
  <si>
    <t>00237</t>
  </si>
  <si>
    <t>4620008192680</t>
  </si>
  <si>
    <t>Пьедестал</t>
  </si>
  <si>
    <t>Итого Пьедестал ROSA:</t>
  </si>
  <si>
    <t>Умывальник мебельный TM ROSA</t>
  </si>
  <si>
    <t>00304</t>
  </si>
  <si>
    <t>4620008192741</t>
  </si>
  <si>
    <t>Умывальник "Уют" 450</t>
  </si>
  <si>
    <t>00109</t>
  </si>
  <si>
    <t>4620008192758</t>
  </si>
  <si>
    <t>Умывальник "Уют" 500</t>
  </si>
  <si>
    <t>00174</t>
  </si>
  <si>
    <t>4620008192765</t>
  </si>
  <si>
    <t>Умывальник "Уют" 550</t>
  </si>
  <si>
    <t>4</t>
  </si>
  <si>
    <t>00302</t>
  </si>
  <si>
    <t>4620008192772</t>
  </si>
  <si>
    <t>Умывальник "Уют" 600</t>
  </si>
  <si>
    <t>5</t>
  </si>
  <si>
    <t>00322</t>
  </si>
  <si>
    <t>4620008195766</t>
  </si>
  <si>
    <t>Умывальник "Элеганс" 500</t>
  </si>
  <si>
    <t>6</t>
  </si>
  <si>
    <t>00320</t>
  </si>
  <si>
    <t>4620008195551</t>
  </si>
  <si>
    <t>Умывальник "Элеганс" 550</t>
  </si>
  <si>
    <t>7</t>
  </si>
  <si>
    <t>00425</t>
  </si>
  <si>
    <t>4620008196114</t>
  </si>
  <si>
    <t>Умывальник "Элеганс" 600</t>
  </si>
  <si>
    <t>8</t>
  </si>
  <si>
    <t>00310</t>
  </si>
  <si>
    <t>4620008192475</t>
  </si>
  <si>
    <t>Умывальник "Элеганс" 650</t>
  </si>
  <si>
    <t>9</t>
  </si>
  <si>
    <t>00189</t>
  </si>
  <si>
    <t>4620008190433</t>
  </si>
  <si>
    <t>Умывальник "Элегия"</t>
  </si>
  <si>
    <t>10</t>
  </si>
  <si>
    <t>00405</t>
  </si>
  <si>
    <t>4620008192482</t>
  </si>
  <si>
    <t>Умывальник угловой "Элегия"</t>
  </si>
  <si>
    <t>Итого Умывальник мебельный TM ROSA:</t>
  </si>
  <si>
    <t>Умывальник пьедестальный ROSA</t>
  </si>
  <si>
    <t>00185</t>
  </si>
  <si>
    <t>4640021066645</t>
  </si>
  <si>
    <t>Умывальник "Хирургический" ЛЮКС с отверстием  под смеситель</t>
  </si>
  <si>
    <t>00241</t>
  </si>
  <si>
    <t>4610119205140</t>
  </si>
  <si>
    <t>Умывальник "Атлантик"</t>
  </si>
  <si>
    <t>00308</t>
  </si>
  <si>
    <t>4620008192567</t>
  </si>
  <si>
    <t>Умывальник "Комфорт"</t>
  </si>
  <si>
    <t>00500</t>
  </si>
  <si>
    <t>4620008196725</t>
  </si>
  <si>
    <t>Умывальник "Стандарт" с отверстием под смеситель</t>
  </si>
  <si>
    <t>00292</t>
  </si>
  <si>
    <t>4610119207755</t>
  </si>
  <si>
    <t>Умывальник "Рио"</t>
  </si>
  <si>
    <t>Итого Умывальник пьедестальный ROSA:</t>
  </si>
  <si>
    <t>Унитаз-компакт TM ROSA</t>
  </si>
  <si>
    <t>10000010667</t>
  </si>
  <si>
    <t>4640021067222</t>
  </si>
  <si>
    <t>Унитаз-компакт "Браво"</t>
  </si>
  <si>
    <t>10000010594</t>
  </si>
  <si>
    <t>4620008196268</t>
  </si>
  <si>
    <t>Унитаз-компакт "Детский" (Прайм)</t>
  </si>
  <si>
    <t>10000013666</t>
  </si>
  <si>
    <t>4610119205461</t>
  </si>
  <si>
    <t>Унитаз-компакт "Дон"</t>
  </si>
  <si>
    <t>4610119207922</t>
  </si>
  <si>
    <t>Черный кракелюр</t>
  </si>
  <si>
    <t>4610119207915</t>
  </si>
  <si>
    <t>Синий кракелюр</t>
  </si>
  <si>
    <t>10000000343</t>
  </si>
  <si>
    <t>4620008192789</t>
  </si>
  <si>
    <t>Унитаз-компакт "Комфорт"</t>
  </si>
  <si>
    <t>10000006313</t>
  </si>
  <si>
    <t>4620008196329</t>
  </si>
  <si>
    <t>Унитаз-компакт "Комфорт" Люкс микролифт</t>
  </si>
  <si>
    <t>4620008191003</t>
  </si>
  <si>
    <t>Зеленый декор</t>
  </si>
  <si>
    <t>4620008191010</t>
  </si>
  <si>
    <t>Коричневый декор</t>
  </si>
  <si>
    <t>4620008191027</t>
  </si>
  <si>
    <t>Синий декор</t>
  </si>
  <si>
    <t>11</t>
  </si>
  <si>
    <t>4620008191034</t>
  </si>
  <si>
    <t>Черный декор</t>
  </si>
  <si>
    <t>12</t>
  </si>
  <si>
    <t>4640021064665</t>
  </si>
  <si>
    <t>13</t>
  </si>
  <si>
    <t>4640021064955</t>
  </si>
  <si>
    <t>14</t>
  </si>
  <si>
    <t>10000006442</t>
  </si>
  <si>
    <t>4620008191096</t>
  </si>
  <si>
    <t>Унитаз-компакт "Лира"</t>
  </si>
  <si>
    <t>15</t>
  </si>
  <si>
    <t>10000007238</t>
  </si>
  <si>
    <t>4620008197142</t>
  </si>
  <si>
    <t>Унитаз-компакт "Лира" Люкс микролифт</t>
  </si>
  <si>
    <t>16</t>
  </si>
  <si>
    <t>4620008192062</t>
  </si>
  <si>
    <t>17</t>
  </si>
  <si>
    <t>4620008192086</t>
  </si>
  <si>
    <t>18</t>
  </si>
  <si>
    <t>4620008192079</t>
  </si>
  <si>
    <t>19</t>
  </si>
  <si>
    <t>4620008192093</t>
  </si>
  <si>
    <t>20</t>
  </si>
  <si>
    <t>4640021064672</t>
  </si>
  <si>
    <t>21</t>
  </si>
  <si>
    <t>4640021064962</t>
  </si>
  <si>
    <t>22</t>
  </si>
  <si>
    <t>23</t>
  </si>
  <si>
    <t>24</t>
  </si>
  <si>
    <t>25</t>
  </si>
  <si>
    <t>10000000359</t>
  </si>
  <si>
    <t>Унитаз-компакт "Премьер"</t>
  </si>
  <si>
    <t>26</t>
  </si>
  <si>
    <t>10000006311</t>
  </si>
  <si>
    <t>4620008196183</t>
  </si>
  <si>
    <t>Унитаз-компакт "Премьер" Люкс микролифт</t>
  </si>
  <si>
    <t>27</t>
  </si>
  <si>
    <t>4620008191157</t>
  </si>
  <si>
    <t>28</t>
  </si>
  <si>
    <t>4620008191164</t>
  </si>
  <si>
    <t>29</t>
  </si>
  <si>
    <t>4620008191171</t>
  </si>
  <si>
    <t>30</t>
  </si>
  <si>
    <t>4620008191188</t>
  </si>
  <si>
    <t>31</t>
  </si>
  <si>
    <t>4640021064684</t>
  </si>
  <si>
    <t>32</t>
  </si>
  <si>
    <t>4640021064979</t>
  </si>
  <si>
    <t>33</t>
  </si>
  <si>
    <t>10000014337</t>
  </si>
  <si>
    <t>4610119208110</t>
  </si>
  <si>
    <t>Унитаз-компакт "Ресса"</t>
  </si>
  <si>
    <t>34</t>
  </si>
  <si>
    <t>10000012625</t>
  </si>
  <si>
    <t>4610119203757</t>
  </si>
  <si>
    <t>Унитаз-компакт "Рим"</t>
  </si>
  <si>
    <t>35</t>
  </si>
  <si>
    <t>10000010649</t>
  </si>
  <si>
    <t>4640021060988</t>
  </si>
  <si>
    <t>Унитаз-компакт "Рио" (Рио)</t>
  </si>
  <si>
    <t>36</t>
  </si>
  <si>
    <t>4640021065730</t>
  </si>
  <si>
    <t>37</t>
  </si>
  <si>
    <t>4640021065747</t>
  </si>
  <si>
    <t>38</t>
  </si>
  <si>
    <t>4640021065754</t>
  </si>
  <si>
    <t>39</t>
  </si>
  <si>
    <t>4640021065761</t>
  </si>
  <si>
    <t>40</t>
  </si>
  <si>
    <t>4640021068991</t>
  </si>
  <si>
    <t>41</t>
  </si>
  <si>
    <t>4630055558803</t>
  </si>
  <si>
    <t>42</t>
  </si>
  <si>
    <t>10000011205</t>
  </si>
  <si>
    <t>4630055553945</t>
  </si>
  <si>
    <t>Унитаз-компакт "Сканди"</t>
  </si>
  <si>
    <t>43</t>
  </si>
  <si>
    <t>10000011233</t>
  </si>
  <si>
    <t>4630055554119</t>
  </si>
  <si>
    <t>Унитаз-компакт "Сканди" Люкс микролифт</t>
  </si>
  <si>
    <t>44</t>
  </si>
  <si>
    <t>10000010650</t>
  </si>
  <si>
    <t>4640021061084</t>
  </si>
  <si>
    <t>Унитаз-компакт "Соло" (Рио)</t>
  </si>
  <si>
    <t>45</t>
  </si>
  <si>
    <t>10000010659</t>
  </si>
  <si>
    <t>4640021062142</t>
  </si>
  <si>
    <t>Унитаз-компакт "Соло" (Рио) Люкс микролифт</t>
  </si>
  <si>
    <t>46</t>
  </si>
  <si>
    <t>4640021069004</t>
  </si>
  <si>
    <t>47</t>
  </si>
  <si>
    <t>4640021069011</t>
  </si>
  <si>
    <t>48</t>
  </si>
  <si>
    <t>4640021069028</t>
  </si>
  <si>
    <t>49</t>
  </si>
  <si>
    <t>4640021069035</t>
  </si>
  <si>
    <t>50</t>
  </si>
  <si>
    <t>4630055550470</t>
  </si>
  <si>
    <t>51</t>
  </si>
  <si>
    <t>4610119200046</t>
  </si>
  <si>
    <t>52</t>
  </si>
  <si>
    <t>53</t>
  </si>
  <si>
    <t>10000012176</t>
  </si>
  <si>
    <t>4630055558391</t>
  </si>
  <si>
    <t>Унитаз-компакт "Стиль"</t>
  </si>
  <si>
    <t>54</t>
  </si>
  <si>
    <t>10000012170</t>
  </si>
  <si>
    <t>4630055558384</t>
  </si>
  <si>
    <t>Унитаз-компакт "Уют"</t>
  </si>
  <si>
    <t>55</t>
  </si>
  <si>
    <t>4630055558780</t>
  </si>
  <si>
    <t>56</t>
  </si>
  <si>
    <t>4630055558797</t>
  </si>
  <si>
    <t>57</t>
  </si>
  <si>
    <t>4630055558773</t>
  </si>
  <si>
    <t>58</t>
  </si>
  <si>
    <t>4630055558766</t>
  </si>
  <si>
    <t>59</t>
  </si>
  <si>
    <t>4610119200015</t>
  </si>
  <si>
    <t>60</t>
  </si>
  <si>
    <t>4610119200022</t>
  </si>
  <si>
    <t>61</t>
  </si>
  <si>
    <t>10000004881</t>
  </si>
  <si>
    <t>4620008195186</t>
  </si>
  <si>
    <t>Унитаз-компакт "Элегант"</t>
  </si>
  <si>
    <t>62</t>
  </si>
  <si>
    <t>4620008195711</t>
  </si>
  <si>
    <t>63</t>
  </si>
  <si>
    <t>4620008195681</t>
  </si>
  <si>
    <t>64</t>
  </si>
  <si>
    <t>4620008195704</t>
  </si>
  <si>
    <t>65</t>
  </si>
  <si>
    <t>4620008195698</t>
  </si>
  <si>
    <t>4640021064702</t>
  </si>
  <si>
    <t>4640021064993</t>
  </si>
  <si>
    <t>10000014358</t>
  </si>
  <si>
    <t>4610119208141</t>
  </si>
  <si>
    <t>Унитаз-компакт "Стандарт Эконом"</t>
  </si>
  <si>
    <t>Итого Унитаз-компакт TM ROSA:</t>
  </si>
  <si>
    <t>Унитаз подвесной TM ROSA</t>
  </si>
  <si>
    <t>00278</t>
  </si>
  <si>
    <t>4620008195438</t>
  </si>
  <si>
    <t>Унитаз "Элеганс" Люкс подвесной</t>
  </si>
  <si>
    <t>10000007663</t>
  </si>
  <si>
    <t>4620008199115</t>
  </si>
  <si>
    <t>Унитаз "Элеганс" подвесной микролифт</t>
  </si>
  <si>
    <t>10000013338</t>
  </si>
  <si>
    <t>4610119205256</t>
  </si>
  <si>
    <t>Унитаз "Рио" подвесной в комплекте с сиденьем</t>
  </si>
  <si>
    <t>10000010863</t>
  </si>
  <si>
    <t>4630055558148</t>
  </si>
  <si>
    <t>Унитаз "Рио" Люкс подвесной</t>
  </si>
  <si>
    <t>10000013389</t>
  </si>
  <si>
    <t>4630055558407</t>
  </si>
  <si>
    <t>Комплект: Унитаз "Рио" подвесной с сиденьем, инсталляция DI c хром панелью (2 кнопки)</t>
  </si>
  <si>
    <t>10000013395</t>
  </si>
  <si>
    <t>4610119205386</t>
  </si>
  <si>
    <t>Комплект: Унитаз "Рио" подвесной с сиденьем, инсталляция DI c белой панелью (2 кнопки)</t>
  </si>
  <si>
    <t>10000013388</t>
  </si>
  <si>
    <t>4610119204082</t>
  </si>
  <si>
    <t>Комплект: Унитаз "Рио" подвесной с сиденьем микролифт, инсталляция DI c хром панелью (2 кнопки)</t>
  </si>
  <si>
    <t>10000012251</t>
  </si>
  <si>
    <t>4630055558711</t>
  </si>
  <si>
    <t>Комплект: Унитаз "Элеганс" подвесной с сиденьем, инсталляция DI c хром панелью (2 кнопки)</t>
  </si>
  <si>
    <t>10000012263</t>
  </si>
  <si>
    <t>4630055558728</t>
  </si>
  <si>
    <t>Комплект: Унитаз "Элеганс" подвесной с сиденьем микролифт, инсталляция DI c хром панелью (2 кнопки)</t>
  </si>
  <si>
    <t>Итого Унитаз подвесной TM ROSA:</t>
  </si>
  <si>
    <t>Унитаз</t>
  </si>
  <si>
    <t>00162</t>
  </si>
  <si>
    <t>4640021069233</t>
  </si>
  <si>
    <t>Унитаз "Напольный"</t>
  </si>
  <si>
    <t>Итого Унитаз:</t>
  </si>
  <si>
    <t>Общий итог :</t>
  </si>
  <si>
    <t>Согласовано:</t>
  </si>
  <si>
    <t>Начальник ОРиМ АО "Кировская Керамика"</t>
  </si>
  <si>
    <t>Брысин Д.В.</t>
  </si>
  <si>
    <t>Руководитель ________________________</t>
  </si>
  <si>
    <t>________________________</t>
  </si>
  <si>
    <t>Нет</t>
  </si>
  <si>
    <t>4610119208165</t>
  </si>
  <si>
    <t>4610119208158</t>
  </si>
  <si>
    <t>Количество заказано</t>
  </si>
  <si>
    <t xml:space="preserve">на Май 2025 от компании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</si>
</sst>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8"/>
      <name val="Arial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1A1A1"/>
        <bgColor auto="1"/>
      </patternFill>
    </fill>
    <fill>
      <patternFill patternType="solid">
        <fgColor rgb="FFD2D2D2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0" fillId="0" borderId="9" xfId="0" applyBorder="1" applyAlignment="1">
      <alignment horizontal="center" wrapText="1"/>
    </xf>
    <xf numFmtId="1" fontId="0" fillId="0" borderId="8" xfId="0" applyNumberForma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1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5" fillId="0" borderId="12" xfId="1" applyNumberFormat="1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_Лист_1" xfId="1" xr:uid="{4FEA4616-79FB-4E4C-B175-5F6A529227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104775</xdr:colOff>
      <xdr:row>1</xdr:row>
      <xdr:rowOff>247650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19"/>
  <sheetViews>
    <sheetView tabSelected="1" workbookViewId="0">
      <selection activeCell="N85" sqref="N85"/>
    </sheetView>
  </sheetViews>
  <sheetFormatPr defaultColWidth="10.5" defaultRowHeight="11.45" customHeight="1" x14ac:dyDescent="0.2"/>
  <cols>
    <col min="1" max="1" width="7.33203125" style="1" customWidth="1"/>
    <col min="2" max="2" width="12" style="1" customWidth="1"/>
    <col min="3" max="3" width="15.1640625" style="1" customWidth="1"/>
    <col min="4" max="4" width="37.83203125" style="1" customWidth="1"/>
    <col min="5" max="5" width="18" style="1" customWidth="1"/>
    <col min="6" max="6" width="14.6640625" style="24" customWidth="1"/>
    <col min="7" max="7" width="12.1640625" style="24" customWidth="1"/>
    <col min="8" max="8" width="14.83203125" style="24" customWidth="1"/>
    <col min="9" max="9" width="12.5" style="24" customWidth="1"/>
    <col min="10" max="10" width="15.1640625" style="24" customWidth="1"/>
    <col min="11" max="11" width="16.33203125" style="24" customWidth="1"/>
  </cols>
  <sheetData>
    <row r="1" spans="1:11" s="1" customFormat="1" ht="21.95" customHeight="1" x14ac:dyDescent="0.2">
      <c r="F1" s="33" t="s">
        <v>0</v>
      </c>
      <c r="G1" s="33"/>
      <c r="H1" s="33"/>
      <c r="I1" s="33"/>
      <c r="J1" s="33"/>
      <c r="K1" s="33"/>
    </row>
    <row r="2" spans="1:11" s="1" customFormat="1" ht="21.95" customHeight="1" x14ac:dyDescent="0.2">
      <c r="F2" s="34" t="s">
        <v>306</v>
      </c>
      <c r="G2" s="34"/>
      <c r="H2" s="34"/>
      <c r="I2" s="34"/>
      <c r="J2" s="34"/>
      <c r="K2" s="34"/>
    </row>
    <row r="3" spans="1:11" ht="35.1" customHeight="1" x14ac:dyDescent="0.2">
      <c r="A3" s="2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3" t="s">
        <v>305</v>
      </c>
      <c r="I3" s="3" t="s">
        <v>8</v>
      </c>
      <c r="J3" s="3" t="s">
        <v>9</v>
      </c>
      <c r="K3" s="6" t="s">
        <v>10</v>
      </c>
    </row>
    <row r="4" spans="1:11" ht="12.95" customHeight="1" x14ac:dyDescent="0.2">
      <c r="A4" s="32" t="s">
        <v>11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1.1" customHeight="1" x14ac:dyDescent="0.2">
      <c r="A5" s="7" t="s">
        <v>12</v>
      </c>
      <c r="B5" s="8" t="s">
        <v>13</v>
      </c>
      <c r="C5" s="8" t="s">
        <v>14</v>
      </c>
      <c r="D5" s="9" t="s">
        <v>15</v>
      </c>
      <c r="E5" s="10" t="s">
        <v>16</v>
      </c>
      <c r="F5" s="12" t="s">
        <v>17</v>
      </c>
      <c r="G5" s="13">
        <v>16</v>
      </c>
      <c r="H5" s="14"/>
      <c r="I5" s="15">
        <f>H5/G5</f>
        <v>0</v>
      </c>
      <c r="J5" s="16"/>
      <c r="K5" s="17">
        <f>J5/G5</f>
        <v>0</v>
      </c>
    </row>
    <row r="6" spans="1:11" ht="12.95" customHeight="1" x14ac:dyDescent="0.2">
      <c r="A6" s="31" t="s">
        <v>18</v>
      </c>
      <c r="B6" s="31"/>
      <c r="C6" s="31"/>
      <c r="D6" s="31"/>
      <c r="E6" s="11"/>
      <c r="F6" s="18"/>
      <c r="G6" s="19"/>
      <c r="H6" s="20">
        <f>H5</f>
        <v>0</v>
      </c>
      <c r="I6" s="25">
        <f t="shared" ref="I6:K6" si="0">I5</f>
        <v>0</v>
      </c>
      <c r="J6" s="21">
        <f t="shared" si="0"/>
        <v>0</v>
      </c>
      <c r="K6" s="26">
        <f t="shared" si="0"/>
        <v>0</v>
      </c>
    </row>
    <row r="7" spans="1:11" ht="12.95" customHeight="1" x14ac:dyDescent="0.2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1.1" customHeight="1" x14ac:dyDescent="0.2">
      <c r="A8" s="7" t="s">
        <v>12</v>
      </c>
      <c r="B8" s="8" t="s">
        <v>20</v>
      </c>
      <c r="C8" s="8" t="s">
        <v>21</v>
      </c>
      <c r="D8" s="9" t="s">
        <v>22</v>
      </c>
      <c r="E8" s="10" t="s">
        <v>16</v>
      </c>
      <c r="F8" s="12" t="s">
        <v>17</v>
      </c>
      <c r="G8" s="13">
        <v>12</v>
      </c>
      <c r="H8" s="14"/>
      <c r="I8" s="15">
        <f t="shared" ref="I8:I10" si="1">H8/G8</f>
        <v>0</v>
      </c>
      <c r="J8" s="16"/>
      <c r="K8" s="22">
        <f t="shared" ref="K8:K10" si="2">J8/G8</f>
        <v>0</v>
      </c>
    </row>
    <row r="9" spans="1:11" ht="11.1" customHeight="1" x14ac:dyDescent="0.2">
      <c r="A9" s="7" t="s">
        <v>23</v>
      </c>
      <c r="B9" s="8" t="s">
        <v>24</v>
      </c>
      <c r="C9" s="8" t="s">
        <v>25</v>
      </c>
      <c r="D9" s="9" t="s">
        <v>26</v>
      </c>
      <c r="E9" s="10" t="s">
        <v>16</v>
      </c>
      <c r="F9" s="12" t="s">
        <v>17</v>
      </c>
      <c r="G9" s="13">
        <v>30</v>
      </c>
      <c r="H9" s="14"/>
      <c r="I9" s="15">
        <f t="shared" si="1"/>
        <v>0</v>
      </c>
      <c r="J9" s="16"/>
      <c r="K9" s="22">
        <f t="shared" si="2"/>
        <v>0</v>
      </c>
    </row>
    <row r="10" spans="1:11" ht="23.1" customHeight="1" x14ac:dyDescent="0.2">
      <c r="A10" s="7" t="s">
        <v>27</v>
      </c>
      <c r="B10" s="8" t="s">
        <v>28</v>
      </c>
      <c r="C10" s="8" t="s">
        <v>29</v>
      </c>
      <c r="D10" s="9" t="s">
        <v>30</v>
      </c>
      <c r="E10" s="10" t="s">
        <v>16</v>
      </c>
      <c r="F10" s="12" t="s">
        <v>17</v>
      </c>
      <c r="G10" s="13">
        <v>12</v>
      </c>
      <c r="H10" s="14"/>
      <c r="I10" s="15">
        <f t="shared" si="1"/>
        <v>0</v>
      </c>
      <c r="J10" s="16"/>
      <c r="K10" s="22">
        <f t="shared" si="2"/>
        <v>0</v>
      </c>
    </row>
    <row r="11" spans="1:11" ht="12.95" customHeight="1" x14ac:dyDescent="0.2">
      <c r="A11" s="31" t="s">
        <v>31</v>
      </c>
      <c r="B11" s="31"/>
      <c r="C11" s="31"/>
      <c r="D11" s="31"/>
      <c r="E11" s="11"/>
      <c r="F11" s="18"/>
      <c r="G11" s="19"/>
      <c r="H11" s="20">
        <f>SUM(H8:H10)</f>
        <v>0</v>
      </c>
      <c r="I11" s="25">
        <f t="shared" ref="I11:K11" si="3">SUM(I8:I10)</f>
        <v>0</v>
      </c>
      <c r="J11" s="21">
        <f t="shared" si="3"/>
        <v>0</v>
      </c>
      <c r="K11" s="26">
        <f t="shared" si="3"/>
        <v>0</v>
      </c>
    </row>
    <row r="12" spans="1:11" ht="12.95" customHeight="1" x14ac:dyDescent="0.2">
      <c r="A12" s="32" t="s">
        <v>32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11.1" customHeight="1" x14ac:dyDescent="0.2">
      <c r="A13" s="7" t="s">
        <v>12</v>
      </c>
      <c r="B13" s="8" t="s">
        <v>33</v>
      </c>
      <c r="C13" s="8" t="s">
        <v>34</v>
      </c>
      <c r="D13" s="9" t="s">
        <v>35</v>
      </c>
      <c r="E13" s="10" t="s">
        <v>16</v>
      </c>
      <c r="F13" s="12" t="s">
        <v>17</v>
      </c>
      <c r="G13" s="13">
        <v>38</v>
      </c>
      <c r="H13" s="14"/>
      <c r="I13" s="15">
        <f t="shared" ref="I13:I14" si="4">H13/G13</f>
        <v>0</v>
      </c>
      <c r="J13" s="16"/>
      <c r="K13" s="22">
        <f t="shared" ref="K13:K14" si="5">J13/G13</f>
        <v>0</v>
      </c>
    </row>
    <row r="14" spans="1:11" ht="11.1" customHeight="1" x14ac:dyDescent="0.2">
      <c r="A14" s="7" t="s">
        <v>23</v>
      </c>
      <c r="B14" s="8" t="s">
        <v>36</v>
      </c>
      <c r="C14" s="8" t="s">
        <v>37</v>
      </c>
      <c r="D14" s="9" t="s">
        <v>38</v>
      </c>
      <c r="E14" s="10" t="s">
        <v>16</v>
      </c>
      <c r="F14" s="12" t="s">
        <v>17</v>
      </c>
      <c r="G14" s="13">
        <v>35</v>
      </c>
      <c r="H14" s="14"/>
      <c r="I14" s="15">
        <f t="shared" si="4"/>
        <v>0</v>
      </c>
      <c r="J14" s="16"/>
      <c r="K14" s="22">
        <f t="shared" si="5"/>
        <v>0</v>
      </c>
    </row>
    <row r="15" spans="1:11" ht="12.95" customHeight="1" x14ac:dyDescent="0.2">
      <c r="A15" s="31" t="s">
        <v>39</v>
      </c>
      <c r="B15" s="31"/>
      <c r="C15" s="31"/>
      <c r="D15" s="31"/>
      <c r="E15" s="11"/>
      <c r="F15" s="18"/>
      <c r="G15" s="19"/>
      <c r="H15" s="20">
        <f>SUM(H13:H14)</f>
        <v>0</v>
      </c>
      <c r="I15" s="25">
        <f t="shared" ref="I15:K15" si="6">SUM(I13:I14)</f>
        <v>0</v>
      </c>
      <c r="J15" s="21">
        <f t="shared" si="6"/>
        <v>0</v>
      </c>
      <c r="K15" s="26">
        <f t="shared" si="6"/>
        <v>0</v>
      </c>
    </row>
    <row r="16" spans="1:11" ht="12.95" customHeight="1" x14ac:dyDescent="0.2">
      <c r="A16" s="32" t="s">
        <v>40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11.1" customHeight="1" x14ac:dyDescent="0.2">
      <c r="A17" s="7" t="s">
        <v>12</v>
      </c>
      <c r="B17" s="8" t="s">
        <v>41</v>
      </c>
      <c r="C17" s="8" t="s">
        <v>42</v>
      </c>
      <c r="D17" s="9" t="s">
        <v>43</v>
      </c>
      <c r="E17" s="10" t="s">
        <v>16</v>
      </c>
      <c r="F17" s="12" t="s">
        <v>17</v>
      </c>
      <c r="G17" s="13">
        <v>40</v>
      </c>
      <c r="H17" s="14"/>
      <c r="I17" s="15">
        <f t="shared" ref="I17:I26" si="7">H17/G17</f>
        <v>0</v>
      </c>
      <c r="J17" s="16"/>
      <c r="K17" s="22">
        <f t="shared" ref="K17:K26" si="8">J17/G17</f>
        <v>0</v>
      </c>
    </row>
    <row r="18" spans="1:11" ht="11.1" customHeight="1" x14ac:dyDescent="0.2">
      <c r="A18" s="7" t="s">
        <v>23</v>
      </c>
      <c r="B18" s="8" t="s">
        <v>44</v>
      </c>
      <c r="C18" s="8" t="s">
        <v>45</v>
      </c>
      <c r="D18" s="9" t="s">
        <v>46</v>
      </c>
      <c r="E18" s="10" t="s">
        <v>16</v>
      </c>
      <c r="F18" s="12" t="s">
        <v>17</v>
      </c>
      <c r="G18" s="13">
        <v>32</v>
      </c>
      <c r="H18" s="14"/>
      <c r="I18" s="15">
        <f t="shared" si="7"/>
        <v>0</v>
      </c>
      <c r="J18" s="16"/>
      <c r="K18" s="22">
        <f t="shared" si="8"/>
        <v>0</v>
      </c>
    </row>
    <row r="19" spans="1:11" ht="11.1" customHeight="1" x14ac:dyDescent="0.2">
      <c r="A19" s="7" t="s">
        <v>27</v>
      </c>
      <c r="B19" s="8" t="s">
        <v>47</v>
      </c>
      <c r="C19" s="8" t="s">
        <v>48</v>
      </c>
      <c r="D19" s="9" t="s">
        <v>49</v>
      </c>
      <c r="E19" s="10" t="s">
        <v>16</v>
      </c>
      <c r="F19" s="12" t="s">
        <v>17</v>
      </c>
      <c r="G19" s="13">
        <v>32</v>
      </c>
      <c r="H19" s="14"/>
      <c r="I19" s="15">
        <f t="shared" si="7"/>
        <v>0</v>
      </c>
      <c r="J19" s="16"/>
      <c r="K19" s="22">
        <f t="shared" si="8"/>
        <v>0</v>
      </c>
    </row>
    <row r="20" spans="1:11" ht="11.1" customHeight="1" x14ac:dyDescent="0.2">
      <c r="A20" s="7" t="s">
        <v>50</v>
      </c>
      <c r="B20" s="8" t="s">
        <v>51</v>
      </c>
      <c r="C20" s="8" t="s">
        <v>52</v>
      </c>
      <c r="D20" s="9" t="s">
        <v>53</v>
      </c>
      <c r="E20" s="10" t="s">
        <v>16</v>
      </c>
      <c r="F20" s="12" t="s">
        <v>17</v>
      </c>
      <c r="G20" s="13">
        <v>28</v>
      </c>
      <c r="H20" s="14"/>
      <c r="I20" s="15">
        <f t="shared" si="7"/>
        <v>0</v>
      </c>
      <c r="J20" s="16"/>
      <c r="K20" s="22">
        <f t="shared" si="8"/>
        <v>0</v>
      </c>
    </row>
    <row r="21" spans="1:11" ht="11.1" customHeight="1" x14ac:dyDescent="0.2">
      <c r="A21" s="7" t="s">
        <v>54</v>
      </c>
      <c r="B21" s="8" t="s">
        <v>55</v>
      </c>
      <c r="C21" s="8" t="s">
        <v>56</v>
      </c>
      <c r="D21" s="9" t="s">
        <v>57</v>
      </c>
      <c r="E21" s="10" t="s">
        <v>16</v>
      </c>
      <c r="F21" s="12" t="s">
        <v>17</v>
      </c>
      <c r="G21" s="13">
        <v>32</v>
      </c>
      <c r="H21" s="14"/>
      <c r="I21" s="15">
        <f t="shared" si="7"/>
        <v>0</v>
      </c>
      <c r="J21" s="16"/>
      <c r="K21" s="22">
        <f t="shared" si="8"/>
        <v>0</v>
      </c>
    </row>
    <row r="22" spans="1:11" ht="11.1" customHeight="1" x14ac:dyDescent="0.2">
      <c r="A22" s="7" t="s">
        <v>58</v>
      </c>
      <c r="B22" s="8" t="s">
        <v>59</v>
      </c>
      <c r="C22" s="8" t="s">
        <v>60</v>
      </c>
      <c r="D22" s="9" t="s">
        <v>61</v>
      </c>
      <c r="E22" s="10" t="s">
        <v>16</v>
      </c>
      <c r="F22" s="12" t="s">
        <v>17</v>
      </c>
      <c r="G22" s="13">
        <v>32</v>
      </c>
      <c r="H22" s="14"/>
      <c r="I22" s="15">
        <f t="shared" si="7"/>
        <v>0</v>
      </c>
      <c r="J22" s="16"/>
      <c r="K22" s="22">
        <f t="shared" si="8"/>
        <v>0</v>
      </c>
    </row>
    <row r="23" spans="1:11" ht="11.1" customHeight="1" x14ac:dyDescent="0.2">
      <c r="A23" s="7" t="s">
        <v>62</v>
      </c>
      <c r="B23" s="8" t="s">
        <v>63</v>
      </c>
      <c r="C23" s="8" t="s">
        <v>64</v>
      </c>
      <c r="D23" s="9" t="s">
        <v>65</v>
      </c>
      <c r="E23" s="10" t="s">
        <v>16</v>
      </c>
      <c r="F23" s="12" t="s">
        <v>17</v>
      </c>
      <c r="G23" s="13">
        <v>24</v>
      </c>
      <c r="H23" s="14"/>
      <c r="I23" s="15">
        <f t="shared" si="7"/>
        <v>0</v>
      </c>
      <c r="J23" s="16"/>
      <c r="K23" s="22">
        <f t="shared" si="8"/>
        <v>0</v>
      </c>
    </row>
    <row r="24" spans="1:11" ht="11.1" customHeight="1" x14ac:dyDescent="0.2">
      <c r="A24" s="7" t="s">
        <v>66</v>
      </c>
      <c r="B24" s="8" t="s">
        <v>67</v>
      </c>
      <c r="C24" s="8" t="s">
        <v>68</v>
      </c>
      <c r="D24" s="9" t="s">
        <v>69</v>
      </c>
      <c r="E24" s="10" t="s">
        <v>16</v>
      </c>
      <c r="F24" s="12" t="s">
        <v>17</v>
      </c>
      <c r="G24" s="13">
        <v>24</v>
      </c>
      <c r="H24" s="14"/>
      <c r="I24" s="15">
        <f t="shared" si="7"/>
        <v>0</v>
      </c>
      <c r="J24" s="16"/>
      <c r="K24" s="22">
        <f t="shared" si="8"/>
        <v>0</v>
      </c>
    </row>
    <row r="25" spans="1:11" ht="11.1" customHeight="1" x14ac:dyDescent="0.2">
      <c r="A25" s="7" t="s">
        <v>70</v>
      </c>
      <c r="B25" s="8" t="s">
        <v>71</v>
      </c>
      <c r="C25" s="8" t="s">
        <v>72</v>
      </c>
      <c r="D25" s="9" t="s">
        <v>73</v>
      </c>
      <c r="E25" s="10" t="s">
        <v>16</v>
      </c>
      <c r="F25" s="12" t="s">
        <v>17</v>
      </c>
      <c r="G25" s="13">
        <v>28</v>
      </c>
      <c r="H25" s="14"/>
      <c r="I25" s="15">
        <f t="shared" si="7"/>
        <v>0</v>
      </c>
      <c r="J25" s="16"/>
      <c r="K25" s="22">
        <f t="shared" si="8"/>
        <v>0</v>
      </c>
    </row>
    <row r="26" spans="1:11" ht="11.1" customHeight="1" x14ac:dyDescent="0.2">
      <c r="A26" s="7" t="s">
        <v>74</v>
      </c>
      <c r="B26" s="8" t="s">
        <v>75</v>
      </c>
      <c r="C26" s="8" t="s">
        <v>76</v>
      </c>
      <c r="D26" s="9" t="s">
        <v>77</v>
      </c>
      <c r="E26" s="10" t="s">
        <v>16</v>
      </c>
      <c r="F26" s="12" t="s">
        <v>17</v>
      </c>
      <c r="G26" s="13">
        <v>32</v>
      </c>
      <c r="H26" s="14"/>
      <c r="I26" s="15">
        <f t="shared" si="7"/>
        <v>0</v>
      </c>
      <c r="J26" s="16"/>
      <c r="K26" s="22">
        <f t="shared" si="8"/>
        <v>0</v>
      </c>
    </row>
    <row r="27" spans="1:11" ht="12.95" customHeight="1" x14ac:dyDescent="0.2">
      <c r="A27" s="31" t="s">
        <v>78</v>
      </c>
      <c r="B27" s="31"/>
      <c r="C27" s="31"/>
      <c r="D27" s="31"/>
      <c r="E27" s="11"/>
      <c r="F27" s="18"/>
      <c r="G27" s="19"/>
      <c r="H27" s="20">
        <f>SUM(H17:H26)</f>
        <v>0</v>
      </c>
      <c r="I27" s="25">
        <f t="shared" ref="I27:K27" si="9">SUM(I17:I26)</f>
        <v>0</v>
      </c>
      <c r="J27" s="21">
        <f t="shared" si="9"/>
        <v>0</v>
      </c>
      <c r="K27" s="26">
        <f t="shared" si="9"/>
        <v>0</v>
      </c>
    </row>
    <row r="28" spans="1:11" ht="12.95" customHeight="1" x14ac:dyDescent="0.2">
      <c r="A28" s="32" t="s">
        <v>79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ht="24" customHeight="1" x14ac:dyDescent="0.2">
      <c r="A29" s="7" t="s">
        <v>12</v>
      </c>
      <c r="B29" s="8" t="s">
        <v>80</v>
      </c>
      <c r="C29" s="8" t="s">
        <v>81</v>
      </c>
      <c r="D29" s="9" t="s">
        <v>82</v>
      </c>
      <c r="E29" s="10" t="s">
        <v>16</v>
      </c>
      <c r="F29" s="27" t="s">
        <v>302</v>
      </c>
      <c r="G29" s="13">
        <v>10</v>
      </c>
      <c r="H29" s="14"/>
      <c r="I29" s="23">
        <f t="shared" ref="I29:I33" si="10">H29/G29</f>
        <v>0</v>
      </c>
      <c r="J29" s="16"/>
      <c r="K29" s="22">
        <f t="shared" ref="K29:K33" si="11">J29/G29</f>
        <v>0</v>
      </c>
    </row>
    <row r="30" spans="1:11" ht="11.1" customHeight="1" x14ac:dyDescent="0.2">
      <c r="A30" s="7" t="s">
        <v>23</v>
      </c>
      <c r="B30" s="8" t="s">
        <v>83</v>
      </c>
      <c r="C30" s="8" t="s">
        <v>84</v>
      </c>
      <c r="D30" s="9" t="s">
        <v>85</v>
      </c>
      <c r="E30" s="10" t="s">
        <v>16</v>
      </c>
      <c r="F30" s="12" t="s">
        <v>17</v>
      </c>
      <c r="G30" s="13">
        <v>21</v>
      </c>
      <c r="H30" s="14"/>
      <c r="I30" s="15">
        <f t="shared" si="10"/>
        <v>0</v>
      </c>
      <c r="J30" s="16"/>
      <c r="K30" s="22">
        <f t="shared" si="11"/>
        <v>0</v>
      </c>
    </row>
    <row r="31" spans="1:11" ht="11.1" customHeight="1" x14ac:dyDescent="0.2">
      <c r="A31" s="7" t="s">
        <v>27</v>
      </c>
      <c r="B31" s="8" t="s">
        <v>86</v>
      </c>
      <c r="C31" s="8" t="s">
        <v>87</v>
      </c>
      <c r="D31" s="9" t="s">
        <v>88</v>
      </c>
      <c r="E31" s="10" t="s">
        <v>16</v>
      </c>
      <c r="F31" s="12" t="s">
        <v>17</v>
      </c>
      <c r="G31" s="13">
        <v>32</v>
      </c>
      <c r="H31" s="14"/>
      <c r="I31" s="15">
        <f t="shared" si="10"/>
        <v>0</v>
      </c>
      <c r="J31" s="16"/>
      <c r="K31" s="22">
        <f t="shared" si="11"/>
        <v>0</v>
      </c>
    </row>
    <row r="32" spans="1:11" ht="23.1" customHeight="1" x14ac:dyDescent="0.2">
      <c r="A32" s="7" t="s">
        <v>50</v>
      </c>
      <c r="B32" s="8" t="s">
        <v>89</v>
      </c>
      <c r="C32" s="8" t="s">
        <v>90</v>
      </c>
      <c r="D32" s="9" t="s">
        <v>91</v>
      </c>
      <c r="E32" s="10" t="s">
        <v>16</v>
      </c>
      <c r="F32" s="12" t="s">
        <v>17</v>
      </c>
      <c r="G32" s="13">
        <v>32</v>
      </c>
      <c r="H32" s="14"/>
      <c r="I32" s="15">
        <f t="shared" si="10"/>
        <v>0</v>
      </c>
      <c r="J32" s="16"/>
      <c r="K32" s="22">
        <f t="shared" si="11"/>
        <v>0</v>
      </c>
    </row>
    <row r="33" spans="1:11" ht="11.1" customHeight="1" x14ac:dyDescent="0.2">
      <c r="A33" s="7" t="s">
        <v>54</v>
      </c>
      <c r="B33" s="8" t="s">
        <v>92</v>
      </c>
      <c r="C33" s="8" t="s">
        <v>93</v>
      </c>
      <c r="D33" s="9" t="s">
        <v>94</v>
      </c>
      <c r="E33" s="10" t="s">
        <v>16</v>
      </c>
      <c r="F33" s="12" t="s">
        <v>17</v>
      </c>
      <c r="G33" s="13">
        <v>32</v>
      </c>
      <c r="H33" s="14"/>
      <c r="I33" s="15">
        <f t="shared" si="10"/>
        <v>0</v>
      </c>
      <c r="J33" s="16"/>
      <c r="K33" s="22">
        <f t="shared" si="11"/>
        <v>0</v>
      </c>
    </row>
    <row r="34" spans="1:11" ht="12.95" customHeight="1" x14ac:dyDescent="0.2">
      <c r="A34" s="31" t="s">
        <v>95</v>
      </c>
      <c r="B34" s="31"/>
      <c r="C34" s="31"/>
      <c r="D34" s="31"/>
      <c r="E34" s="11"/>
      <c r="F34" s="18"/>
      <c r="G34" s="19"/>
      <c r="H34" s="20">
        <f>SUM(H29:H33)</f>
        <v>0</v>
      </c>
      <c r="I34" s="25">
        <f t="shared" ref="I34:K34" si="12">SUM(I29:I33)</f>
        <v>0</v>
      </c>
      <c r="J34" s="21">
        <f t="shared" si="12"/>
        <v>0</v>
      </c>
      <c r="K34" s="26">
        <f t="shared" si="12"/>
        <v>0</v>
      </c>
    </row>
    <row r="35" spans="1:11" ht="12.95" customHeight="1" x14ac:dyDescent="0.2">
      <c r="A35" s="32" t="s">
        <v>96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11.1" customHeight="1" x14ac:dyDescent="0.2">
      <c r="A36" s="7" t="s">
        <v>12</v>
      </c>
      <c r="B36" s="8" t="s">
        <v>97</v>
      </c>
      <c r="C36" s="8" t="s">
        <v>98</v>
      </c>
      <c r="D36" s="9" t="s">
        <v>99</v>
      </c>
      <c r="E36" s="10" t="s">
        <v>16</v>
      </c>
      <c r="F36" s="12" t="s">
        <v>17</v>
      </c>
      <c r="G36" s="13">
        <v>12</v>
      </c>
      <c r="H36" s="14"/>
      <c r="I36" s="15">
        <f t="shared" ref="I36:I97" si="13">H36/G36</f>
        <v>0</v>
      </c>
      <c r="J36" s="16"/>
      <c r="K36" s="22">
        <f t="shared" ref="K36:K97" si="14">J36/G36</f>
        <v>0</v>
      </c>
    </row>
    <row r="37" spans="1:11" ht="11.1" customHeight="1" x14ac:dyDescent="0.2">
      <c r="A37" s="7" t="s">
        <v>23</v>
      </c>
      <c r="B37" s="8" t="s">
        <v>100</v>
      </c>
      <c r="C37" s="8" t="s">
        <v>101</v>
      </c>
      <c r="D37" s="9" t="s">
        <v>102</v>
      </c>
      <c r="E37" s="10" t="s">
        <v>16</v>
      </c>
      <c r="F37" s="12" t="s">
        <v>17</v>
      </c>
      <c r="G37" s="13">
        <v>12</v>
      </c>
      <c r="H37" s="14"/>
      <c r="I37" s="15">
        <f t="shared" si="13"/>
        <v>0</v>
      </c>
      <c r="J37" s="16"/>
      <c r="K37" s="22">
        <f t="shared" si="14"/>
        <v>0</v>
      </c>
    </row>
    <row r="38" spans="1:11" ht="11.1" customHeight="1" x14ac:dyDescent="0.2">
      <c r="A38" s="7" t="s">
        <v>27</v>
      </c>
      <c r="B38" s="8" t="s">
        <v>103</v>
      </c>
      <c r="C38" s="8" t="s">
        <v>104</v>
      </c>
      <c r="D38" s="9" t="s">
        <v>105</v>
      </c>
      <c r="E38" s="10" t="s">
        <v>16</v>
      </c>
      <c r="F38" s="12" t="s">
        <v>17</v>
      </c>
      <c r="G38" s="13">
        <v>6</v>
      </c>
      <c r="H38" s="14"/>
      <c r="I38" s="15">
        <f t="shared" si="13"/>
        <v>0</v>
      </c>
      <c r="J38" s="16"/>
      <c r="K38" s="22">
        <f t="shared" si="14"/>
        <v>0</v>
      </c>
    </row>
    <row r="39" spans="1:11" ht="11.1" customHeight="1" x14ac:dyDescent="0.2">
      <c r="A39" s="7" t="s">
        <v>50</v>
      </c>
      <c r="B39" s="8" t="s">
        <v>103</v>
      </c>
      <c r="C39" s="8" t="s">
        <v>106</v>
      </c>
      <c r="D39" s="9" t="s">
        <v>105</v>
      </c>
      <c r="E39" s="10" t="s">
        <v>107</v>
      </c>
      <c r="F39" s="12" t="s">
        <v>17</v>
      </c>
      <c r="G39" s="13">
        <v>6</v>
      </c>
      <c r="H39" s="14"/>
      <c r="I39" s="15">
        <f t="shared" si="13"/>
        <v>0</v>
      </c>
      <c r="J39" s="16"/>
      <c r="K39" s="22">
        <f t="shared" si="14"/>
        <v>0</v>
      </c>
    </row>
    <row r="40" spans="1:11" ht="11.1" customHeight="1" x14ac:dyDescent="0.2">
      <c r="A40" s="7" t="s">
        <v>54</v>
      </c>
      <c r="B40" s="8" t="s">
        <v>103</v>
      </c>
      <c r="C40" s="8" t="s">
        <v>108</v>
      </c>
      <c r="D40" s="9" t="s">
        <v>105</v>
      </c>
      <c r="E40" s="10" t="s">
        <v>109</v>
      </c>
      <c r="F40" s="12" t="s">
        <v>302</v>
      </c>
      <c r="G40" s="13">
        <v>6</v>
      </c>
      <c r="H40" s="14"/>
      <c r="I40" s="15">
        <f t="shared" si="13"/>
        <v>0</v>
      </c>
      <c r="J40" s="16"/>
      <c r="K40" s="22">
        <f t="shared" si="14"/>
        <v>0</v>
      </c>
    </row>
    <row r="41" spans="1:11" ht="11.1" customHeight="1" x14ac:dyDescent="0.2">
      <c r="A41" s="7" t="s">
        <v>58</v>
      </c>
      <c r="B41" s="8" t="s">
        <v>110</v>
      </c>
      <c r="C41" s="8" t="s">
        <v>111</v>
      </c>
      <c r="D41" s="9" t="s">
        <v>112</v>
      </c>
      <c r="E41" s="10" t="s">
        <v>16</v>
      </c>
      <c r="F41" s="12" t="s">
        <v>17</v>
      </c>
      <c r="G41" s="13">
        <v>12</v>
      </c>
      <c r="H41" s="14"/>
      <c r="I41" s="15">
        <f t="shared" si="13"/>
        <v>0</v>
      </c>
      <c r="J41" s="16"/>
      <c r="K41" s="22">
        <f t="shared" si="14"/>
        <v>0</v>
      </c>
    </row>
    <row r="42" spans="1:11" ht="23.1" customHeight="1" x14ac:dyDescent="0.2">
      <c r="A42" s="7" t="s">
        <v>62</v>
      </c>
      <c r="B42" s="8" t="s">
        <v>113</v>
      </c>
      <c r="C42" s="8" t="s">
        <v>114</v>
      </c>
      <c r="D42" s="9" t="s">
        <v>115</v>
      </c>
      <c r="E42" s="10" t="s">
        <v>16</v>
      </c>
      <c r="F42" s="12" t="s">
        <v>17</v>
      </c>
      <c r="G42" s="13">
        <v>12</v>
      </c>
      <c r="H42" s="14"/>
      <c r="I42" s="15">
        <f t="shared" si="13"/>
        <v>0</v>
      </c>
      <c r="J42" s="16"/>
      <c r="K42" s="22">
        <f t="shared" si="14"/>
        <v>0</v>
      </c>
    </row>
    <row r="43" spans="1:11" ht="11.1" customHeight="1" x14ac:dyDescent="0.2">
      <c r="A43" s="7" t="s">
        <v>66</v>
      </c>
      <c r="B43" s="8" t="s">
        <v>110</v>
      </c>
      <c r="C43" s="8" t="s">
        <v>116</v>
      </c>
      <c r="D43" s="9" t="s">
        <v>112</v>
      </c>
      <c r="E43" s="10" t="s">
        <v>117</v>
      </c>
      <c r="F43" s="12" t="s">
        <v>302</v>
      </c>
      <c r="G43" s="13">
        <v>12</v>
      </c>
      <c r="H43" s="14"/>
      <c r="I43" s="15">
        <f t="shared" si="13"/>
        <v>0</v>
      </c>
      <c r="J43" s="16"/>
      <c r="K43" s="22">
        <f t="shared" si="14"/>
        <v>0</v>
      </c>
    </row>
    <row r="44" spans="1:11" ht="11.1" customHeight="1" x14ac:dyDescent="0.2">
      <c r="A44" s="7" t="s">
        <v>70</v>
      </c>
      <c r="B44" s="8" t="s">
        <v>110</v>
      </c>
      <c r="C44" s="8" t="s">
        <v>118</v>
      </c>
      <c r="D44" s="9" t="s">
        <v>112</v>
      </c>
      <c r="E44" s="10" t="s">
        <v>119</v>
      </c>
      <c r="F44" s="12" t="s">
        <v>17</v>
      </c>
      <c r="G44" s="13">
        <v>12</v>
      </c>
      <c r="H44" s="14"/>
      <c r="I44" s="15">
        <f t="shared" si="13"/>
        <v>0</v>
      </c>
      <c r="J44" s="16"/>
      <c r="K44" s="22">
        <f t="shared" si="14"/>
        <v>0</v>
      </c>
    </row>
    <row r="45" spans="1:11" ht="11.1" customHeight="1" x14ac:dyDescent="0.2">
      <c r="A45" s="7" t="s">
        <v>74</v>
      </c>
      <c r="B45" s="8" t="s">
        <v>110</v>
      </c>
      <c r="C45" s="8" t="s">
        <v>120</v>
      </c>
      <c r="D45" s="9" t="s">
        <v>112</v>
      </c>
      <c r="E45" s="10" t="s">
        <v>121</v>
      </c>
      <c r="F45" s="12" t="s">
        <v>17</v>
      </c>
      <c r="G45" s="13">
        <v>12</v>
      </c>
      <c r="H45" s="14"/>
      <c r="I45" s="15">
        <f t="shared" si="13"/>
        <v>0</v>
      </c>
      <c r="J45" s="16"/>
      <c r="K45" s="22">
        <f t="shared" si="14"/>
        <v>0</v>
      </c>
    </row>
    <row r="46" spans="1:11" ht="11.1" customHeight="1" x14ac:dyDescent="0.2">
      <c r="A46" s="7" t="s">
        <v>122</v>
      </c>
      <c r="B46" s="8" t="s">
        <v>110</v>
      </c>
      <c r="C46" s="8" t="s">
        <v>123</v>
      </c>
      <c r="D46" s="9" t="s">
        <v>112</v>
      </c>
      <c r="E46" s="10" t="s">
        <v>124</v>
      </c>
      <c r="F46" s="12" t="s">
        <v>17</v>
      </c>
      <c r="G46" s="13">
        <v>12</v>
      </c>
      <c r="H46" s="14"/>
      <c r="I46" s="15">
        <f t="shared" si="13"/>
        <v>0</v>
      </c>
      <c r="J46" s="16"/>
      <c r="K46" s="22">
        <f t="shared" si="14"/>
        <v>0</v>
      </c>
    </row>
    <row r="47" spans="1:11" ht="11.1" customHeight="1" x14ac:dyDescent="0.2">
      <c r="A47" s="7" t="s">
        <v>125</v>
      </c>
      <c r="B47" s="8" t="s">
        <v>110</v>
      </c>
      <c r="C47" s="8" t="s">
        <v>126</v>
      </c>
      <c r="D47" s="9" t="s">
        <v>112</v>
      </c>
      <c r="E47" s="10" t="s">
        <v>109</v>
      </c>
      <c r="F47" s="12" t="s">
        <v>302</v>
      </c>
      <c r="G47" s="13">
        <v>12</v>
      </c>
      <c r="H47" s="14"/>
      <c r="I47" s="15">
        <f t="shared" si="13"/>
        <v>0</v>
      </c>
      <c r="J47" s="16"/>
      <c r="K47" s="22">
        <f t="shared" si="14"/>
        <v>0</v>
      </c>
    </row>
    <row r="48" spans="1:11" ht="11.1" customHeight="1" x14ac:dyDescent="0.2">
      <c r="A48" s="7" t="s">
        <v>127</v>
      </c>
      <c r="B48" s="8" t="s">
        <v>110</v>
      </c>
      <c r="C48" s="8" t="s">
        <v>128</v>
      </c>
      <c r="D48" s="9" t="s">
        <v>112</v>
      </c>
      <c r="E48" s="10" t="s">
        <v>107</v>
      </c>
      <c r="F48" s="12" t="s">
        <v>17</v>
      </c>
      <c r="G48" s="13">
        <v>12</v>
      </c>
      <c r="H48" s="14"/>
      <c r="I48" s="15">
        <f t="shared" si="13"/>
        <v>0</v>
      </c>
      <c r="J48" s="16"/>
      <c r="K48" s="22">
        <f t="shared" si="14"/>
        <v>0</v>
      </c>
    </row>
    <row r="49" spans="1:11" ht="11.1" customHeight="1" x14ac:dyDescent="0.2">
      <c r="A49" s="7" t="s">
        <v>129</v>
      </c>
      <c r="B49" s="8" t="s">
        <v>130</v>
      </c>
      <c r="C49" s="8" t="s">
        <v>131</v>
      </c>
      <c r="D49" s="9" t="s">
        <v>132</v>
      </c>
      <c r="E49" s="10" t="s">
        <v>16</v>
      </c>
      <c r="F49" s="12" t="s">
        <v>17</v>
      </c>
      <c r="G49" s="13">
        <v>12</v>
      </c>
      <c r="H49" s="14"/>
      <c r="I49" s="15">
        <f t="shared" si="13"/>
        <v>0</v>
      </c>
      <c r="J49" s="16"/>
      <c r="K49" s="22">
        <f t="shared" si="14"/>
        <v>0</v>
      </c>
    </row>
    <row r="50" spans="1:11" ht="23.1" customHeight="1" x14ac:dyDescent="0.2">
      <c r="A50" s="7" t="s">
        <v>133</v>
      </c>
      <c r="B50" s="8" t="s">
        <v>134</v>
      </c>
      <c r="C50" s="8" t="s">
        <v>135</v>
      </c>
      <c r="D50" s="9" t="s">
        <v>136</v>
      </c>
      <c r="E50" s="10" t="s">
        <v>16</v>
      </c>
      <c r="F50" s="12" t="s">
        <v>17</v>
      </c>
      <c r="G50" s="13">
        <v>12</v>
      </c>
      <c r="H50" s="14"/>
      <c r="I50" s="15">
        <f t="shared" si="13"/>
        <v>0</v>
      </c>
      <c r="J50" s="16"/>
      <c r="K50" s="22">
        <f t="shared" si="14"/>
        <v>0</v>
      </c>
    </row>
    <row r="51" spans="1:11" ht="11.1" customHeight="1" x14ac:dyDescent="0.2">
      <c r="A51" s="7" t="s">
        <v>137</v>
      </c>
      <c r="B51" s="8" t="s">
        <v>130</v>
      </c>
      <c r="C51" s="8" t="s">
        <v>138</v>
      </c>
      <c r="D51" s="9" t="s">
        <v>132</v>
      </c>
      <c r="E51" s="10" t="s">
        <v>117</v>
      </c>
      <c r="F51" s="12" t="s">
        <v>302</v>
      </c>
      <c r="G51" s="13">
        <v>12</v>
      </c>
      <c r="H51" s="14"/>
      <c r="I51" s="15">
        <f t="shared" si="13"/>
        <v>0</v>
      </c>
      <c r="J51" s="16"/>
      <c r="K51" s="22">
        <f t="shared" si="14"/>
        <v>0</v>
      </c>
    </row>
    <row r="52" spans="1:11" ht="11.1" customHeight="1" x14ac:dyDescent="0.2">
      <c r="A52" s="7" t="s">
        <v>139</v>
      </c>
      <c r="B52" s="8" t="s">
        <v>130</v>
      </c>
      <c r="C52" s="8" t="s">
        <v>140</v>
      </c>
      <c r="D52" s="9" t="s">
        <v>132</v>
      </c>
      <c r="E52" s="10" t="s">
        <v>119</v>
      </c>
      <c r="F52" s="12" t="s">
        <v>17</v>
      </c>
      <c r="G52" s="13">
        <v>12</v>
      </c>
      <c r="H52" s="14"/>
      <c r="I52" s="15">
        <f t="shared" si="13"/>
        <v>0</v>
      </c>
      <c r="J52" s="16"/>
      <c r="K52" s="22">
        <f t="shared" si="14"/>
        <v>0</v>
      </c>
    </row>
    <row r="53" spans="1:11" ht="11.1" customHeight="1" x14ac:dyDescent="0.2">
      <c r="A53" s="7" t="s">
        <v>141</v>
      </c>
      <c r="B53" s="8" t="s">
        <v>130</v>
      </c>
      <c r="C53" s="8" t="s">
        <v>142</v>
      </c>
      <c r="D53" s="9" t="s">
        <v>132</v>
      </c>
      <c r="E53" s="10" t="s">
        <v>121</v>
      </c>
      <c r="F53" s="12" t="s">
        <v>17</v>
      </c>
      <c r="G53" s="13">
        <v>12</v>
      </c>
      <c r="H53" s="14"/>
      <c r="I53" s="15">
        <f t="shared" si="13"/>
        <v>0</v>
      </c>
      <c r="J53" s="16"/>
      <c r="K53" s="22">
        <f t="shared" si="14"/>
        <v>0</v>
      </c>
    </row>
    <row r="54" spans="1:11" ht="11.1" customHeight="1" x14ac:dyDescent="0.2">
      <c r="A54" s="7" t="s">
        <v>143</v>
      </c>
      <c r="B54" s="8" t="s">
        <v>130</v>
      </c>
      <c r="C54" s="8" t="s">
        <v>144</v>
      </c>
      <c r="D54" s="9" t="s">
        <v>132</v>
      </c>
      <c r="E54" s="10" t="s">
        <v>124</v>
      </c>
      <c r="F54" s="12" t="s">
        <v>17</v>
      </c>
      <c r="G54" s="13">
        <v>12</v>
      </c>
      <c r="H54" s="14"/>
      <c r="I54" s="15">
        <f t="shared" si="13"/>
        <v>0</v>
      </c>
      <c r="J54" s="16"/>
      <c r="K54" s="22">
        <f t="shared" si="14"/>
        <v>0</v>
      </c>
    </row>
    <row r="55" spans="1:11" ht="11.1" customHeight="1" x14ac:dyDescent="0.2">
      <c r="A55" s="7" t="s">
        <v>145</v>
      </c>
      <c r="B55" s="8" t="s">
        <v>130</v>
      </c>
      <c r="C55" s="8" t="s">
        <v>146</v>
      </c>
      <c r="D55" s="9" t="s">
        <v>132</v>
      </c>
      <c r="E55" s="10" t="s">
        <v>109</v>
      </c>
      <c r="F55" s="12" t="s">
        <v>302</v>
      </c>
      <c r="G55" s="13">
        <v>12</v>
      </c>
      <c r="H55" s="14"/>
      <c r="I55" s="15">
        <f t="shared" si="13"/>
        <v>0</v>
      </c>
      <c r="J55" s="16"/>
      <c r="K55" s="22">
        <f t="shared" si="14"/>
        <v>0</v>
      </c>
    </row>
    <row r="56" spans="1:11" ht="11.1" customHeight="1" x14ac:dyDescent="0.2">
      <c r="A56" s="7" t="s">
        <v>147</v>
      </c>
      <c r="B56" s="8" t="s">
        <v>130</v>
      </c>
      <c r="C56" s="8" t="s">
        <v>148</v>
      </c>
      <c r="D56" s="9" t="s">
        <v>132</v>
      </c>
      <c r="E56" s="10" t="s">
        <v>107</v>
      </c>
      <c r="F56" s="12" t="s">
        <v>17</v>
      </c>
      <c r="G56" s="13">
        <v>12</v>
      </c>
      <c r="H56" s="14"/>
      <c r="I56" s="15">
        <f t="shared" si="13"/>
        <v>0</v>
      </c>
      <c r="J56" s="16"/>
      <c r="K56" s="22">
        <f t="shared" si="14"/>
        <v>0</v>
      </c>
    </row>
    <row r="57" spans="1:11" ht="23.1" customHeight="1" x14ac:dyDescent="0.2">
      <c r="A57" s="7" t="s">
        <v>149</v>
      </c>
      <c r="B57" s="8" t="s">
        <v>156</v>
      </c>
      <c r="C57" s="8" t="s">
        <v>157</v>
      </c>
      <c r="D57" s="9" t="s">
        <v>158</v>
      </c>
      <c r="E57" s="10" t="s">
        <v>16</v>
      </c>
      <c r="F57" s="12" t="s">
        <v>17</v>
      </c>
      <c r="G57" s="13">
        <v>12</v>
      </c>
      <c r="H57" s="14"/>
      <c r="I57" s="15">
        <f t="shared" si="13"/>
        <v>0</v>
      </c>
      <c r="J57" s="16"/>
      <c r="K57" s="22">
        <f t="shared" si="14"/>
        <v>0</v>
      </c>
    </row>
    <row r="58" spans="1:11" ht="11.1" customHeight="1" x14ac:dyDescent="0.2">
      <c r="A58" s="7" t="s">
        <v>150</v>
      </c>
      <c r="B58" s="8" t="s">
        <v>153</v>
      </c>
      <c r="C58" s="8" t="s">
        <v>160</v>
      </c>
      <c r="D58" s="9" t="s">
        <v>154</v>
      </c>
      <c r="E58" s="10" t="s">
        <v>117</v>
      </c>
      <c r="F58" s="12" t="s">
        <v>302</v>
      </c>
      <c r="G58" s="13">
        <v>12</v>
      </c>
      <c r="H58" s="14"/>
      <c r="I58" s="15">
        <f t="shared" si="13"/>
        <v>0</v>
      </c>
      <c r="J58" s="16"/>
      <c r="K58" s="22">
        <f t="shared" si="14"/>
        <v>0</v>
      </c>
    </row>
    <row r="59" spans="1:11" ht="11.1" customHeight="1" x14ac:dyDescent="0.2">
      <c r="A59" s="7" t="s">
        <v>151</v>
      </c>
      <c r="B59" s="8" t="s">
        <v>153</v>
      </c>
      <c r="C59" s="8" t="s">
        <v>162</v>
      </c>
      <c r="D59" s="9" t="s">
        <v>154</v>
      </c>
      <c r="E59" s="10" t="s">
        <v>119</v>
      </c>
      <c r="F59" s="12" t="s">
        <v>17</v>
      </c>
      <c r="G59" s="13">
        <v>12</v>
      </c>
      <c r="H59" s="14"/>
      <c r="I59" s="15">
        <f t="shared" si="13"/>
        <v>0</v>
      </c>
      <c r="J59" s="16"/>
      <c r="K59" s="22">
        <f t="shared" si="14"/>
        <v>0</v>
      </c>
    </row>
    <row r="60" spans="1:11" ht="11.1" customHeight="1" x14ac:dyDescent="0.2">
      <c r="A60" s="7" t="s">
        <v>152</v>
      </c>
      <c r="B60" s="8" t="s">
        <v>153</v>
      </c>
      <c r="C60" s="8" t="s">
        <v>164</v>
      </c>
      <c r="D60" s="9" t="s">
        <v>154</v>
      </c>
      <c r="E60" s="10" t="s">
        <v>121</v>
      </c>
      <c r="F60" s="12" t="s">
        <v>17</v>
      </c>
      <c r="G60" s="13">
        <v>12</v>
      </c>
      <c r="H60" s="14"/>
      <c r="I60" s="15">
        <f t="shared" si="13"/>
        <v>0</v>
      </c>
      <c r="J60" s="16"/>
      <c r="K60" s="22">
        <f t="shared" si="14"/>
        <v>0</v>
      </c>
    </row>
    <row r="61" spans="1:11" ht="11.1" customHeight="1" x14ac:dyDescent="0.2">
      <c r="A61" s="7" t="s">
        <v>155</v>
      </c>
      <c r="B61" s="8" t="s">
        <v>153</v>
      </c>
      <c r="C61" s="8" t="s">
        <v>166</v>
      </c>
      <c r="D61" s="9" t="s">
        <v>154</v>
      </c>
      <c r="E61" s="10" t="s">
        <v>124</v>
      </c>
      <c r="F61" s="12" t="s">
        <v>17</v>
      </c>
      <c r="G61" s="13">
        <v>12</v>
      </c>
      <c r="H61" s="14"/>
      <c r="I61" s="15">
        <f t="shared" si="13"/>
        <v>0</v>
      </c>
      <c r="J61" s="16"/>
      <c r="K61" s="22">
        <f t="shared" si="14"/>
        <v>0</v>
      </c>
    </row>
    <row r="62" spans="1:11" ht="11.1" customHeight="1" x14ac:dyDescent="0.2">
      <c r="A62" s="7" t="s">
        <v>159</v>
      </c>
      <c r="B62" s="8" t="s">
        <v>153</v>
      </c>
      <c r="C62" s="8" t="s">
        <v>168</v>
      </c>
      <c r="D62" s="9" t="s">
        <v>154</v>
      </c>
      <c r="E62" s="10" t="s">
        <v>109</v>
      </c>
      <c r="F62" s="12" t="s">
        <v>302</v>
      </c>
      <c r="G62" s="13">
        <v>12</v>
      </c>
      <c r="H62" s="14"/>
      <c r="I62" s="15">
        <f t="shared" si="13"/>
        <v>0</v>
      </c>
      <c r="J62" s="16"/>
      <c r="K62" s="22">
        <f t="shared" si="14"/>
        <v>0</v>
      </c>
    </row>
    <row r="63" spans="1:11" ht="11.1" customHeight="1" x14ac:dyDescent="0.2">
      <c r="A63" s="7" t="s">
        <v>161</v>
      </c>
      <c r="B63" s="8" t="s">
        <v>153</v>
      </c>
      <c r="C63" s="8" t="s">
        <v>170</v>
      </c>
      <c r="D63" s="9" t="s">
        <v>154</v>
      </c>
      <c r="E63" s="10" t="s">
        <v>107</v>
      </c>
      <c r="F63" s="12" t="s">
        <v>17</v>
      </c>
      <c r="G63" s="13">
        <v>12</v>
      </c>
      <c r="H63" s="14"/>
      <c r="I63" s="15">
        <f t="shared" si="13"/>
        <v>0</v>
      </c>
      <c r="J63" s="16"/>
      <c r="K63" s="22">
        <f t="shared" si="14"/>
        <v>0</v>
      </c>
    </row>
    <row r="64" spans="1:11" ht="11.1" customHeight="1" x14ac:dyDescent="0.2">
      <c r="A64" s="7" t="s">
        <v>163</v>
      </c>
      <c r="B64" s="8" t="s">
        <v>172</v>
      </c>
      <c r="C64" s="8" t="s">
        <v>173</v>
      </c>
      <c r="D64" s="9" t="s">
        <v>174</v>
      </c>
      <c r="E64" s="10" t="s">
        <v>16</v>
      </c>
      <c r="F64" s="12" t="s">
        <v>17</v>
      </c>
      <c r="G64" s="13">
        <v>6</v>
      </c>
      <c r="H64" s="14"/>
      <c r="I64" s="15">
        <f t="shared" si="13"/>
        <v>0</v>
      </c>
      <c r="J64" s="16"/>
      <c r="K64" s="22">
        <f t="shared" si="14"/>
        <v>0</v>
      </c>
    </row>
    <row r="65" spans="1:11" ht="11.1" customHeight="1" x14ac:dyDescent="0.2">
      <c r="A65" s="7" t="s">
        <v>165</v>
      </c>
      <c r="B65" s="28" t="s">
        <v>172</v>
      </c>
      <c r="C65" s="28" t="s">
        <v>303</v>
      </c>
      <c r="D65" s="9" t="s">
        <v>174</v>
      </c>
      <c r="E65" s="10" t="s">
        <v>109</v>
      </c>
      <c r="F65" s="12" t="s">
        <v>302</v>
      </c>
      <c r="G65" s="13">
        <v>6</v>
      </c>
      <c r="H65" s="14"/>
      <c r="I65" s="15">
        <f t="shared" si="13"/>
        <v>0</v>
      </c>
      <c r="J65" s="16"/>
      <c r="K65" s="22">
        <f t="shared" si="14"/>
        <v>0</v>
      </c>
    </row>
    <row r="66" spans="1:11" ht="11.1" customHeight="1" x14ac:dyDescent="0.2">
      <c r="A66" s="7" t="s">
        <v>167</v>
      </c>
      <c r="B66" s="28" t="s">
        <v>172</v>
      </c>
      <c r="C66" s="28" t="s">
        <v>304</v>
      </c>
      <c r="D66" s="9" t="s">
        <v>174</v>
      </c>
      <c r="E66" s="10" t="s">
        <v>107</v>
      </c>
      <c r="F66" s="12" t="s">
        <v>17</v>
      </c>
      <c r="G66" s="13">
        <v>6</v>
      </c>
      <c r="H66" s="14"/>
      <c r="I66" s="15">
        <f t="shared" si="13"/>
        <v>0</v>
      </c>
      <c r="J66" s="16"/>
      <c r="K66" s="22">
        <f t="shared" si="14"/>
        <v>0</v>
      </c>
    </row>
    <row r="67" spans="1:11" ht="11.1" customHeight="1" x14ac:dyDescent="0.2">
      <c r="A67" s="7" t="s">
        <v>169</v>
      </c>
      <c r="B67" s="8" t="s">
        <v>176</v>
      </c>
      <c r="C67" s="8" t="s">
        <v>177</v>
      </c>
      <c r="D67" s="9" t="s">
        <v>178</v>
      </c>
      <c r="E67" s="10" t="s">
        <v>16</v>
      </c>
      <c r="F67" s="12" t="s">
        <v>17</v>
      </c>
      <c r="G67" s="13">
        <v>12</v>
      </c>
      <c r="H67" s="14"/>
      <c r="I67" s="15">
        <f t="shared" si="13"/>
        <v>0</v>
      </c>
      <c r="J67" s="16"/>
      <c r="K67" s="22">
        <f t="shared" si="14"/>
        <v>0</v>
      </c>
    </row>
    <row r="68" spans="1:11" ht="11.1" customHeight="1" x14ac:dyDescent="0.2">
      <c r="A68" s="7" t="s">
        <v>171</v>
      </c>
      <c r="B68" s="8" t="s">
        <v>180</v>
      </c>
      <c r="C68" s="8" t="s">
        <v>181</v>
      </c>
      <c r="D68" s="9" t="s">
        <v>182</v>
      </c>
      <c r="E68" s="10" t="s">
        <v>16</v>
      </c>
      <c r="F68" s="12" t="s">
        <v>17</v>
      </c>
      <c r="G68" s="13">
        <v>12</v>
      </c>
      <c r="H68" s="14"/>
      <c r="I68" s="15">
        <f t="shared" si="13"/>
        <v>0</v>
      </c>
      <c r="J68" s="16"/>
      <c r="K68" s="22">
        <f t="shared" si="14"/>
        <v>0</v>
      </c>
    </row>
    <row r="69" spans="1:11" ht="11.1" customHeight="1" x14ac:dyDescent="0.2">
      <c r="A69" s="7" t="s">
        <v>175</v>
      </c>
      <c r="B69" s="8" t="s">
        <v>180</v>
      </c>
      <c r="C69" s="8" t="s">
        <v>184</v>
      </c>
      <c r="D69" s="9" t="s">
        <v>182</v>
      </c>
      <c r="E69" s="10" t="s">
        <v>117</v>
      </c>
      <c r="F69" s="12" t="s">
        <v>302</v>
      </c>
      <c r="G69" s="13">
        <v>12</v>
      </c>
      <c r="H69" s="14"/>
      <c r="I69" s="15">
        <f t="shared" si="13"/>
        <v>0</v>
      </c>
      <c r="J69" s="16"/>
      <c r="K69" s="22">
        <f t="shared" si="14"/>
        <v>0</v>
      </c>
    </row>
    <row r="70" spans="1:11" ht="11.1" customHeight="1" x14ac:dyDescent="0.2">
      <c r="A70" s="7" t="s">
        <v>179</v>
      </c>
      <c r="B70" s="8" t="s">
        <v>180</v>
      </c>
      <c r="C70" s="8" t="s">
        <v>186</v>
      </c>
      <c r="D70" s="9" t="s">
        <v>182</v>
      </c>
      <c r="E70" s="10" t="s">
        <v>119</v>
      </c>
      <c r="F70" s="12" t="s">
        <v>17</v>
      </c>
      <c r="G70" s="13">
        <v>12</v>
      </c>
      <c r="H70" s="14"/>
      <c r="I70" s="15">
        <f t="shared" si="13"/>
        <v>0</v>
      </c>
      <c r="J70" s="16"/>
      <c r="K70" s="22">
        <f t="shared" si="14"/>
        <v>0</v>
      </c>
    </row>
    <row r="71" spans="1:11" ht="11.1" customHeight="1" x14ac:dyDescent="0.2">
      <c r="A71" s="7" t="s">
        <v>183</v>
      </c>
      <c r="B71" s="8" t="s">
        <v>180</v>
      </c>
      <c r="C71" s="8" t="s">
        <v>188</v>
      </c>
      <c r="D71" s="9" t="s">
        <v>182</v>
      </c>
      <c r="E71" s="10" t="s">
        <v>121</v>
      </c>
      <c r="F71" s="12" t="s">
        <v>17</v>
      </c>
      <c r="G71" s="13">
        <v>12</v>
      </c>
      <c r="H71" s="14"/>
      <c r="I71" s="15">
        <f t="shared" si="13"/>
        <v>0</v>
      </c>
      <c r="J71" s="16"/>
      <c r="K71" s="22">
        <f t="shared" si="14"/>
        <v>0</v>
      </c>
    </row>
    <row r="72" spans="1:11" ht="11.1" customHeight="1" x14ac:dyDescent="0.2">
      <c r="A72" s="7" t="s">
        <v>185</v>
      </c>
      <c r="B72" s="8" t="s">
        <v>180</v>
      </c>
      <c r="C72" s="8" t="s">
        <v>190</v>
      </c>
      <c r="D72" s="9" t="s">
        <v>182</v>
      </c>
      <c r="E72" s="10" t="s">
        <v>124</v>
      </c>
      <c r="F72" s="12" t="s">
        <v>17</v>
      </c>
      <c r="G72" s="13">
        <v>12</v>
      </c>
      <c r="H72" s="14"/>
      <c r="I72" s="15">
        <f t="shared" si="13"/>
        <v>0</v>
      </c>
      <c r="J72" s="16"/>
      <c r="K72" s="22">
        <f t="shared" si="14"/>
        <v>0</v>
      </c>
    </row>
    <row r="73" spans="1:11" ht="11.1" customHeight="1" x14ac:dyDescent="0.2">
      <c r="A73" s="7" t="s">
        <v>187</v>
      </c>
      <c r="B73" s="8" t="s">
        <v>180</v>
      </c>
      <c r="C73" s="8" t="s">
        <v>192</v>
      </c>
      <c r="D73" s="9" t="s">
        <v>182</v>
      </c>
      <c r="E73" s="10" t="s">
        <v>109</v>
      </c>
      <c r="F73" s="12" t="s">
        <v>302</v>
      </c>
      <c r="G73" s="13">
        <v>12</v>
      </c>
      <c r="H73" s="14"/>
      <c r="I73" s="15">
        <f t="shared" si="13"/>
        <v>0</v>
      </c>
      <c r="J73" s="16"/>
      <c r="K73" s="22">
        <f t="shared" si="14"/>
        <v>0</v>
      </c>
    </row>
    <row r="74" spans="1:11" ht="11.1" customHeight="1" x14ac:dyDescent="0.2">
      <c r="A74" s="7" t="s">
        <v>189</v>
      </c>
      <c r="B74" s="8" t="s">
        <v>180</v>
      </c>
      <c r="C74" s="8" t="s">
        <v>194</v>
      </c>
      <c r="D74" s="9" t="s">
        <v>182</v>
      </c>
      <c r="E74" s="10" t="s">
        <v>107</v>
      </c>
      <c r="F74" s="12" t="s">
        <v>17</v>
      </c>
      <c r="G74" s="13">
        <v>12</v>
      </c>
      <c r="H74" s="14"/>
      <c r="I74" s="15">
        <f t="shared" si="13"/>
        <v>0</v>
      </c>
      <c r="J74" s="16"/>
      <c r="K74" s="22">
        <f t="shared" si="14"/>
        <v>0</v>
      </c>
    </row>
    <row r="75" spans="1:11" ht="11.1" customHeight="1" x14ac:dyDescent="0.2">
      <c r="A75" s="7" t="s">
        <v>191</v>
      </c>
      <c r="B75" s="8" t="s">
        <v>196</v>
      </c>
      <c r="C75" s="8" t="s">
        <v>197</v>
      </c>
      <c r="D75" s="9" t="s">
        <v>198</v>
      </c>
      <c r="E75" s="10" t="s">
        <v>16</v>
      </c>
      <c r="F75" s="12" t="s">
        <v>17</v>
      </c>
      <c r="G75" s="13">
        <v>12</v>
      </c>
      <c r="H75" s="14"/>
      <c r="I75" s="15">
        <f t="shared" si="13"/>
        <v>0</v>
      </c>
      <c r="J75" s="16"/>
      <c r="K75" s="22">
        <f t="shared" si="14"/>
        <v>0</v>
      </c>
    </row>
    <row r="76" spans="1:11" ht="23.1" customHeight="1" x14ac:dyDescent="0.2">
      <c r="A76" s="7" t="s">
        <v>193</v>
      </c>
      <c r="B76" s="8" t="s">
        <v>200</v>
      </c>
      <c r="C76" s="8" t="s">
        <v>201</v>
      </c>
      <c r="D76" s="9" t="s">
        <v>202</v>
      </c>
      <c r="E76" s="10" t="s">
        <v>16</v>
      </c>
      <c r="F76" s="12" t="s">
        <v>17</v>
      </c>
      <c r="G76" s="13">
        <v>12</v>
      </c>
      <c r="H76" s="14"/>
      <c r="I76" s="15">
        <f t="shared" si="13"/>
        <v>0</v>
      </c>
      <c r="J76" s="16"/>
      <c r="K76" s="22">
        <f t="shared" si="14"/>
        <v>0</v>
      </c>
    </row>
    <row r="77" spans="1:11" ht="11.1" customHeight="1" x14ac:dyDescent="0.2">
      <c r="A77" s="7" t="s">
        <v>195</v>
      </c>
      <c r="B77" s="8" t="s">
        <v>204</v>
      </c>
      <c r="C77" s="8" t="s">
        <v>205</v>
      </c>
      <c r="D77" s="9" t="s">
        <v>206</v>
      </c>
      <c r="E77" s="10" t="s">
        <v>16</v>
      </c>
      <c r="F77" s="12" t="s">
        <v>17</v>
      </c>
      <c r="G77" s="13">
        <v>12</v>
      </c>
      <c r="H77" s="14"/>
      <c r="I77" s="15">
        <f t="shared" si="13"/>
        <v>0</v>
      </c>
      <c r="J77" s="16"/>
      <c r="K77" s="22">
        <f t="shared" si="14"/>
        <v>0</v>
      </c>
    </row>
    <row r="78" spans="1:11" ht="23.1" customHeight="1" x14ac:dyDescent="0.2">
      <c r="A78" s="7" t="s">
        <v>199</v>
      </c>
      <c r="B78" s="8" t="s">
        <v>208</v>
      </c>
      <c r="C78" s="8" t="s">
        <v>209</v>
      </c>
      <c r="D78" s="9" t="s">
        <v>210</v>
      </c>
      <c r="E78" s="10" t="s">
        <v>16</v>
      </c>
      <c r="F78" s="12" t="s">
        <v>17</v>
      </c>
      <c r="G78" s="13">
        <v>12</v>
      </c>
      <c r="H78" s="14"/>
      <c r="I78" s="15">
        <f t="shared" si="13"/>
        <v>0</v>
      </c>
      <c r="J78" s="16"/>
      <c r="K78" s="22">
        <f t="shared" si="14"/>
        <v>0</v>
      </c>
    </row>
    <row r="79" spans="1:11" ht="11.1" customHeight="1" x14ac:dyDescent="0.2">
      <c r="A79" s="7" t="s">
        <v>203</v>
      </c>
      <c r="B79" s="8" t="s">
        <v>204</v>
      </c>
      <c r="C79" s="8" t="s">
        <v>212</v>
      </c>
      <c r="D79" s="9" t="s">
        <v>206</v>
      </c>
      <c r="E79" s="10" t="s">
        <v>117</v>
      </c>
      <c r="F79" s="12" t="s">
        <v>302</v>
      </c>
      <c r="G79" s="13">
        <v>12</v>
      </c>
      <c r="H79" s="14"/>
      <c r="I79" s="15">
        <f t="shared" si="13"/>
        <v>0</v>
      </c>
      <c r="J79" s="16"/>
      <c r="K79" s="22">
        <f t="shared" si="14"/>
        <v>0</v>
      </c>
    </row>
    <row r="80" spans="1:11" ht="11.1" customHeight="1" x14ac:dyDescent="0.2">
      <c r="A80" s="7" t="s">
        <v>207</v>
      </c>
      <c r="B80" s="8" t="s">
        <v>204</v>
      </c>
      <c r="C80" s="8" t="s">
        <v>214</v>
      </c>
      <c r="D80" s="9" t="s">
        <v>206</v>
      </c>
      <c r="E80" s="10" t="s">
        <v>119</v>
      </c>
      <c r="F80" s="12" t="s">
        <v>17</v>
      </c>
      <c r="G80" s="13">
        <v>12</v>
      </c>
      <c r="H80" s="14"/>
      <c r="I80" s="15">
        <f t="shared" si="13"/>
        <v>0</v>
      </c>
      <c r="J80" s="16"/>
      <c r="K80" s="22">
        <f t="shared" si="14"/>
        <v>0</v>
      </c>
    </row>
    <row r="81" spans="1:11" ht="11.1" customHeight="1" x14ac:dyDescent="0.2">
      <c r="A81" s="7" t="s">
        <v>211</v>
      </c>
      <c r="B81" s="8" t="s">
        <v>204</v>
      </c>
      <c r="C81" s="8" t="s">
        <v>216</v>
      </c>
      <c r="D81" s="9" t="s">
        <v>206</v>
      </c>
      <c r="E81" s="10" t="s">
        <v>121</v>
      </c>
      <c r="F81" s="12" t="s">
        <v>17</v>
      </c>
      <c r="G81" s="13">
        <v>12</v>
      </c>
      <c r="H81" s="14"/>
      <c r="I81" s="15">
        <f t="shared" si="13"/>
        <v>0</v>
      </c>
      <c r="J81" s="16"/>
      <c r="K81" s="22">
        <f t="shared" si="14"/>
        <v>0</v>
      </c>
    </row>
    <row r="82" spans="1:11" ht="11.1" customHeight="1" x14ac:dyDescent="0.2">
      <c r="A82" s="7" t="s">
        <v>213</v>
      </c>
      <c r="B82" s="8" t="s">
        <v>204</v>
      </c>
      <c r="C82" s="8" t="s">
        <v>218</v>
      </c>
      <c r="D82" s="9" t="s">
        <v>206</v>
      </c>
      <c r="E82" s="10" t="s">
        <v>124</v>
      </c>
      <c r="F82" s="12" t="s">
        <v>17</v>
      </c>
      <c r="G82" s="13">
        <v>12</v>
      </c>
      <c r="H82" s="14"/>
      <c r="I82" s="15">
        <f t="shared" si="13"/>
        <v>0</v>
      </c>
      <c r="J82" s="16"/>
      <c r="K82" s="22">
        <f t="shared" si="14"/>
        <v>0</v>
      </c>
    </row>
    <row r="83" spans="1:11" ht="11.1" customHeight="1" x14ac:dyDescent="0.2">
      <c r="A83" s="7" t="s">
        <v>215</v>
      </c>
      <c r="B83" s="8" t="s">
        <v>204</v>
      </c>
      <c r="C83" s="8" t="s">
        <v>220</v>
      </c>
      <c r="D83" s="9" t="s">
        <v>206</v>
      </c>
      <c r="E83" s="10" t="s">
        <v>109</v>
      </c>
      <c r="F83" s="12" t="s">
        <v>302</v>
      </c>
      <c r="G83" s="13">
        <v>12</v>
      </c>
      <c r="H83" s="14"/>
      <c r="I83" s="15">
        <f t="shared" si="13"/>
        <v>0</v>
      </c>
      <c r="J83" s="16"/>
      <c r="K83" s="22">
        <f t="shared" si="14"/>
        <v>0</v>
      </c>
    </row>
    <row r="84" spans="1:11" ht="11.1" customHeight="1" x14ac:dyDescent="0.2">
      <c r="A84" s="7" t="s">
        <v>217</v>
      </c>
      <c r="B84" s="8" t="s">
        <v>204</v>
      </c>
      <c r="C84" s="8" t="s">
        <v>222</v>
      </c>
      <c r="D84" s="9" t="s">
        <v>206</v>
      </c>
      <c r="E84" s="10" t="s">
        <v>107</v>
      </c>
      <c r="F84" s="12" t="s">
        <v>17</v>
      </c>
      <c r="G84" s="13">
        <v>12</v>
      </c>
      <c r="H84" s="14"/>
      <c r="I84" s="15">
        <f t="shared" si="13"/>
        <v>0</v>
      </c>
      <c r="J84" s="16"/>
      <c r="K84" s="22">
        <f t="shared" si="14"/>
        <v>0</v>
      </c>
    </row>
    <row r="85" spans="1:11" ht="11.1" customHeight="1" x14ac:dyDescent="0.2">
      <c r="A85" s="7" t="s">
        <v>219</v>
      </c>
      <c r="B85" s="8" t="s">
        <v>258</v>
      </c>
      <c r="C85" s="8" t="s">
        <v>259</v>
      </c>
      <c r="D85" s="9" t="s">
        <v>260</v>
      </c>
      <c r="E85" s="10" t="s">
        <v>16</v>
      </c>
      <c r="F85" s="12" t="s">
        <v>17</v>
      </c>
      <c r="G85" s="13">
        <v>12</v>
      </c>
      <c r="H85" s="14"/>
      <c r="I85" s="15">
        <f t="shared" si="13"/>
        <v>0</v>
      </c>
      <c r="J85" s="16"/>
      <c r="K85" s="22">
        <f t="shared" si="14"/>
        <v>0</v>
      </c>
    </row>
    <row r="86" spans="1:11" ht="11.1" customHeight="1" x14ac:dyDescent="0.2">
      <c r="A86" s="7" t="s">
        <v>221</v>
      </c>
      <c r="B86" s="8" t="s">
        <v>225</v>
      </c>
      <c r="C86" s="8" t="s">
        <v>226</v>
      </c>
      <c r="D86" s="9" t="s">
        <v>227</v>
      </c>
      <c r="E86" s="10" t="s">
        <v>16</v>
      </c>
      <c r="F86" s="12" t="s">
        <v>17</v>
      </c>
      <c r="G86" s="13">
        <v>12</v>
      </c>
      <c r="H86" s="14"/>
      <c r="I86" s="15">
        <f t="shared" si="13"/>
        <v>0</v>
      </c>
      <c r="J86" s="16"/>
      <c r="K86" s="22">
        <f t="shared" si="14"/>
        <v>0</v>
      </c>
    </row>
    <row r="87" spans="1:11" ht="11.1" customHeight="1" x14ac:dyDescent="0.2">
      <c r="A87" s="7" t="s">
        <v>223</v>
      </c>
      <c r="B87" s="8" t="s">
        <v>229</v>
      </c>
      <c r="C87" s="8" t="s">
        <v>230</v>
      </c>
      <c r="D87" s="9" t="s">
        <v>231</v>
      </c>
      <c r="E87" s="10" t="s">
        <v>16</v>
      </c>
      <c r="F87" s="12" t="s">
        <v>17</v>
      </c>
      <c r="G87" s="13">
        <v>12</v>
      </c>
      <c r="H87" s="14"/>
      <c r="I87" s="15">
        <f t="shared" si="13"/>
        <v>0</v>
      </c>
      <c r="J87" s="16"/>
      <c r="K87" s="22">
        <f t="shared" si="14"/>
        <v>0</v>
      </c>
    </row>
    <row r="88" spans="1:11" ht="11.1" customHeight="1" x14ac:dyDescent="0.2">
      <c r="A88" s="7" t="s">
        <v>224</v>
      </c>
      <c r="B88" s="8" t="s">
        <v>229</v>
      </c>
      <c r="C88" s="8" t="s">
        <v>233</v>
      </c>
      <c r="D88" s="9" t="s">
        <v>231</v>
      </c>
      <c r="E88" s="10" t="s">
        <v>117</v>
      </c>
      <c r="F88" s="12" t="s">
        <v>302</v>
      </c>
      <c r="G88" s="13">
        <v>12</v>
      </c>
      <c r="H88" s="14"/>
      <c r="I88" s="15">
        <f t="shared" si="13"/>
        <v>0</v>
      </c>
      <c r="J88" s="16"/>
      <c r="K88" s="22">
        <f t="shared" si="14"/>
        <v>0</v>
      </c>
    </row>
    <row r="89" spans="1:11" ht="11.1" customHeight="1" x14ac:dyDescent="0.2">
      <c r="A89" s="7" t="s">
        <v>228</v>
      </c>
      <c r="B89" s="8" t="s">
        <v>229</v>
      </c>
      <c r="C89" s="8" t="s">
        <v>235</v>
      </c>
      <c r="D89" s="9" t="s">
        <v>231</v>
      </c>
      <c r="E89" s="10" t="s">
        <v>119</v>
      </c>
      <c r="F89" s="12" t="s">
        <v>17</v>
      </c>
      <c r="G89" s="13">
        <v>12</v>
      </c>
      <c r="H89" s="14"/>
      <c r="I89" s="15">
        <f t="shared" si="13"/>
        <v>0</v>
      </c>
      <c r="J89" s="16"/>
      <c r="K89" s="22">
        <f t="shared" si="14"/>
        <v>0</v>
      </c>
    </row>
    <row r="90" spans="1:11" ht="11.1" customHeight="1" x14ac:dyDescent="0.2">
      <c r="A90" s="7" t="s">
        <v>232</v>
      </c>
      <c r="B90" s="8" t="s">
        <v>229</v>
      </c>
      <c r="C90" s="8" t="s">
        <v>237</v>
      </c>
      <c r="D90" s="9" t="s">
        <v>231</v>
      </c>
      <c r="E90" s="10" t="s">
        <v>121</v>
      </c>
      <c r="F90" s="12" t="s">
        <v>17</v>
      </c>
      <c r="G90" s="13">
        <v>12</v>
      </c>
      <c r="H90" s="14"/>
      <c r="I90" s="15">
        <f t="shared" si="13"/>
        <v>0</v>
      </c>
      <c r="J90" s="16"/>
      <c r="K90" s="22">
        <f t="shared" si="14"/>
        <v>0</v>
      </c>
    </row>
    <row r="91" spans="1:11" ht="11.1" customHeight="1" x14ac:dyDescent="0.2">
      <c r="A91" s="7" t="s">
        <v>234</v>
      </c>
      <c r="B91" s="8" t="s">
        <v>229</v>
      </c>
      <c r="C91" s="8" t="s">
        <v>239</v>
      </c>
      <c r="D91" s="9" t="s">
        <v>231</v>
      </c>
      <c r="E91" s="10" t="s">
        <v>124</v>
      </c>
      <c r="F91" s="12" t="s">
        <v>17</v>
      </c>
      <c r="G91" s="13">
        <v>12</v>
      </c>
      <c r="H91" s="14"/>
      <c r="I91" s="15">
        <f t="shared" si="13"/>
        <v>0</v>
      </c>
      <c r="J91" s="16"/>
      <c r="K91" s="22">
        <f t="shared" si="14"/>
        <v>0</v>
      </c>
    </row>
    <row r="92" spans="1:11" ht="11.1" customHeight="1" x14ac:dyDescent="0.2">
      <c r="A92" s="7" t="s">
        <v>236</v>
      </c>
      <c r="B92" s="8" t="s">
        <v>229</v>
      </c>
      <c r="C92" s="8" t="s">
        <v>241</v>
      </c>
      <c r="D92" s="9" t="s">
        <v>231</v>
      </c>
      <c r="E92" s="10" t="s">
        <v>109</v>
      </c>
      <c r="F92" s="12" t="s">
        <v>302</v>
      </c>
      <c r="G92" s="13">
        <v>12</v>
      </c>
      <c r="H92" s="14"/>
      <c r="I92" s="15">
        <f t="shared" si="13"/>
        <v>0</v>
      </c>
      <c r="J92" s="16"/>
      <c r="K92" s="22">
        <f t="shared" si="14"/>
        <v>0</v>
      </c>
    </row>
    <row r="93" spans="1:11" ht="11.1" customHeight="1" x14ac:dyDescent="0.2">
      <c r="A93" s="7" t="s">
        <v>238</v>
      </c>
      <c r="B93" s="8" t="s">
        <v>229</v>
      </c>
      <c r="C93" s="8" t="s">
        <v>243</v>
      </c>
      <c r="D93" s="9" t="s">
        <v>231</v>
      </c>
      <c r="E93" s="10" t="s">
        <v>107</v>
      </c>
      <c r="F93" s="12" t="s">
        <v>17</v>
      </c>
      <c r="G93" s="13">
        <v>12</v>
      </c>
      <c r="H93" s="14"/>
      <c r="I93" s="15">
        <f t="shared" si="13"/>
        <v>0</v>
      </c>
      <c r="J93" s="16"/>
      <c r="K93" s="22">
        <f t="shared" si="14"/>
        <v>0</v>
      </c>
    </row>
    <row r="94" spans="1:11" ht="11.1" customHeight="1" x14ac:dyDescent="0.2">
      <c r="A94" s="7" t="s">
        <v>240</v>
      </c>
      <c r="B94" s="8" t="s">
        <v>245</v>
      </c>
      <c r="C94" s="8" t="s">
        <v>246</v>
      </c>
      <c r="D94" s="9" t="s">
        <v>247</v>
      </c>
      <c r="E94" s="10" t="s">
        <v>16</v>
      </c>
      <c r="F94" s="12" t="s">
        <v>17</v>
      </c>
      <c r="G94" s="13">
        <v>12</v>
      </c>
      <c r="H94" s="14"/>
      <c r="I94" s="15">
        <f t="shared" si="13"/>
        <v>0</v>
      </c>
      <c r="J94" s="16"/>
      <c r="K94" s="22">
        <f t="shared" si="14"/>
        <v>0</v>
      </c>
    </row>
    <row r="95" spans="1:11" ht="11.1" customHeight="1" x14ac:dyDescent="0.2">
      <c r="A95" s="7" t="s">
        <v>242</v>
      </c>
      <c r="B95" s="8" t="s">
        <v>245</v>
      </c>
      <c r="C95" s="8" t="s">
        <v>249</v>
      </c>
      <c r="D95" s="9" t="s">
        <v>247</v>
      </c>
      <c r="E95" s="10" t="s">
        <v>117</v>
      </c>
      <c r="F95" s="12" t="s">
        <v>302</v>
      </c>
      <c r="G95" s="13">
        <v>12</v>
      </c>
      <c r="H95" s="14"/>
      <c r="I95" s="15">
        <f t="shared" si="13"/>
        <v>0</v>
      </c>
      <c r="J95" s="16"/>
      <c r="K95" s="22">
        <f t="shared" si="14"/>
        <v>0</v>
      </c>
    </row>
    <row r="96" spans="1:11" ht="11.1" customHeight="1" x14ac:dyDescent="0.2">
      <c r="A96" s="7" t="s">
        <v>244</v>
      </c>
      <c r="B96" s="8" t="s">
        <v>245</v>
      </c>
      <c r="C96" s="8" t="s">
        <v>251</v>
      </c>
      <c r="D96" s="9" t="s">
        <v>247</v>
      </c>
      <c r="E96" s="10" t="s">
        <v>119</v>
      </c>
      <c r="F96" s="12" t="s">
        <v>17</v>
      </c>
      <c r="G96" s="13">
        <v>12</v>
      </c>
      <c r="H96" s="14"/>
      <c r="I96" s="15">
        <f t="shared" si="13"/>
        <v>0</v>
      </c>
      <c r="J96" s="16"/>
      <c r="K96" s="22">
        <f t="shared" si="14"/>
        <v>0</v>
      </c>
    </row>
    <row r="97" spans="1:11" ht="11.1" customHeight="1" x14ac:dyDescent="0.2">
      <c r="A97" s="7" t="s">
        <v>248</v>
      </c>
      <c r="B97" s="8" t="s">
        <v>245</v>
      </c>
      <c r="C97" s="8" t="s">
        <v>253</v>
      </c>
      <c r="D97" s="9" t="s">
        <v>247</v>
      </c>
      <c r="E97" s="10" t="s">
        <v>121</v>
      </c>
      <c r="F97" s="12" t="s">
        <v>17</v>
      </c>
      <c r="G97" s="13">
        <v>12</v>
      </c>
      <c r="H97" s="14"/>
      <c r="I97" s="15">
        <f t="shared" si="13"/>
        <v>0</v>
      </c>
      <c r="J97" s="16"/>
      <c r="K97" s="22">
        <f t="shared" si="14"/>
        <v>0</v>
      </c>
    </row>
    <row r="98" spans="1:11" ht="11.1" customHeight="1" x14ac:dyDescent="0.2">
      <c r="A98" s="7" t="s">
        <v>250</v>
      </c>
      <c r="B98" s="8" t="s">
        <v>245</v>
      </c>
      <c r="C98" s="8" t="s">
        <v>255</v>
      </c>
      <c r="D98" s="9" t="s">
        <v>247</v>
      </c>
      <c r="E98" s="10" t="s">
        <v>124</v>
      </c>
      <c r="F98" s="12" t="s">
        <v>17</v>
      </c>
      <c r="G98" s="13">
        <v>12</v>
      </c>
      <c r="H98" s="14"/>
      <c r="I98" s="15">
        <f t="shared" ref="I98:I100" si="15">H98/G98</f>
        <v>0</v>
      </c>
      <c r="J98" s="16"/>
      <c r="K98" s="22">
        <f t="shared" ref="K98:K100" si="16">J98/G98</f>
        <v>0</v>
      </c>
    </row>
    <row r="99" spans="1:11" ht="11.1" customHeight="1" x14ac:dyDescent="0.2">
      <c r="A99" s="7" t="s">
        <v>252</v>
      </c>
      <c r="B99" s="8" t="s">
        <v>245</v>
      </c>
      <c r="C99" s="8" t="s">
        <v>256</v>
      </c>
      <c r="D99" s="9" t="s">
        <v>247</v>
      </c>
      <c r="E99" s="10" t="s">
        <v>109</v>
      </c>
      <c r="F99" s="12" t="s">
        <v>302</v>
      </c>
      <c r="G99" s="13">
        <v>12</v>
      </c>
      <c r="H99" s="14"/>
      <c r="I99" s="15">
        <f t="shared" si="15"/>
        <v>0</v>
      </c>
      <c r="J99" s="16"/>
      <c r="K99" s="22">
        <f t="shared" si="16"/>
        <v>0</v>
      </c>
    </row>
    <row r="100" spans="1:11" ht="11.1" customHeight="1" x14ac:dyDescent="0.2">
      <c r="A100" s="7" t="s">
        <v>254</v>
      </c>
      <c r="B100" s="8" t="s">
        <v>245</v>
      </c>
      <c r="C100" s="8" t="s">
        <v>257</v>
      </c>
      <c r="D100" s="9" t="s">
        <v>247</v>
      </c>
      <c r="E100" s="10" t="s">
        <v>107</v>
      </c>
      <c r="F100" s="12" t="s">
        <v>17</v>
      </c>
      <c r="G100" s="13">
        <v>12</v>
      </c>
      <c r="H100" s="14"/>
      <c r="I100" s="15">
        <f t="shared" si="15"/>
        <v>0</v>
      </c>
      <c r="J100" s="16"/>
      <c r="K100" s="22">
        <f t="shared" si="16"/>
        <v>0</v>
      </c>
    </row>
    <row r="101" spans="1:11" ht="12.95" customHeight="1" x14ac:dyDescent="0.2">
      <c r="A101" s="31" t="s">
        <v>261</v>
      </c>
      <c r="B101" s="31"/>
      <c r="C101" s="31"/>
      <c r="D101" s="31"/>
      <c r="E101" s="11"/>
      <c r="F101" s="18"/>
      <c r="G101" s="19"/>
      <c r="H101" s="20">
        <f>SUM(H36:H100)*2</f>
        <v>0</v>
      </c>
      <c r="I101" s="25">
        <f>SUM(I36:I100)</f>
        <v>0</v>
      </c>
      <c r="J101" s="21">
        <f>SUM(J36:J100)*2</f>
        <v>0</v>
      </c>
      <c r="K101" s="26">
        <f>SUM(K36:K100)</f>
        <v>0</v>
      </c>
    </row>
    <row r="102" spans="1:11" ht="12.95" customHeight="1" x14ac:dyDescent="0.2">
      <c r="A102" s="32" t="s">
        <v>262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</row>
    <row r="103" spans="1:11" ht="23.1" customHeight="1" x14ac:dyDescent="0.2">
      <c r="A103" s="7" t="s">
        <v>12</v>
      </c>
      <c r="B103" s="8" t="s">
        <v>263</v>
      </c>
      <c r="C103" s="8" t="s">
        <v>264</v>
      </c>
      <c r="D103" s="9" t="s">
        <v>265</v>
      </c>
      <c r="E103" s="10" t="s">
        <v>16</v>
      </c>
      <c r="F103" s="12" t="s">
        <v>17</v>
      </c>
      <c r="G103" s="13">
        <v>18</v>
      </c>
      <c r="H103" s="14"/>
      <c r="I103" s="15">
        <f t="shared" ref="I103:I111" si="17">H103/G103</f>
        <v>0</v>
      </c>
      <c r="J103" s="16"/>
      <c r="K103" s="22">
        <f t="shared" ref="K103:K111" si="18">J103/G103</f>
        <v>0</v>
      </c>
    </row>
    <row r="104" spans="1:11" ht="23.1" customHeight="1" x14ac:dyDescent="0.2">
      <c r="A104" s="7" t="s">
        <v>23</v>
      </c>
      <c r="B104" s="8" t="s">
        <v>266</v>
      </c>
      <c r="C104" s="8" t="s">
        <v>267</v>
      </c>
      <c r="D104" s="9" t="s">
        <v>268</v>
      </c>
      <c r="E104" s="10" t="s">
        <v>16</v>
      </c>
      <c r="F104" s="12" t="s">
        <v>17</v>
      </c>
      <c r="G104" s="13">
        <v>18</v>
      </c>
      <c r="H104" s="14"/>
      <c r="I104" s="15">
        <f t="shared" si="17"/>
        <v>0</v>
      </c>
      <c r="J104" s="16"/>
      <c r="K104" s="22">
        <f t="shared" si="18"/>
        <v>0</v>
      </c>
    </row>
    <row r="105" spans="1:11" ht="23.1" customHeight="1" x14ac:dyDescent="0.2">
      <c r="A105" s="7" t="s">
        <v>27</v>
      </c>
      <c r="B105" s="8" t="s">
        <v>269</v>
      </c>
      <c r="C105" s="8" t="s">
        <v>270</v>
      </c>
      <c r="D105" s="9" t="s">
        <v>271</v>
      </c>
      <c r="E105" s="10" t="s">
        <v>16</v>
      </c>
      <c r="F105" s="12" t="s">
        <v>17</v>
      </c>
      <c r="G105" s="13">
        <v>18</v>
      </c>
      <c r="H105" s="14"/>
      <c r="I105" s="15">
        <f t="shared" si="17"/>
        <v>0</v>
      </c>
      <c r="J105" s="16"/>
      <c r="K105" s="22">
        <f t="shared" si="18"/>
        <v>0</v>
      </c>
    </row>
    <row r="106" spans="1:11" ht="11.1" customHeight="1" x14ac:dyDescent="0.2">
      <c r="A106" s="7" t="s">
        <v>50</v>
      </c>
      <c r="B106" s="8" t="s">
        <v>272</v>
      </c>
      <c r="C106" s="8" t="s">
        <v>273</v>
      </c>
      <c r="D106" s="9" t="s">
        <v>274</v>
      </c>
      <c r="E106" s="10" t="s">
        <v>16</v>
      </c>
      <c r="F106" s="12" t="s">
        <v>17</v>
      </c>
      <c r="G106" s="13">
        <v>18</v>
      </c>
      <c r="H106" s="14"/>
      <c r="I106" s="15">
        <f t="shared" si="17"/>
        <v>0</v>
      </c>
      <c r="J106" s="16"/>
      <c r="K106" s="22">
        <f t="shared" si="18"/>
        <v>0</v>
      </c>
    </row>
    <row r="107" spans="1:11" ht="47.1" customHeight="1" x14ac:dyDescent="0.2">
      <c r="A107" s="7" t="s">
        <v>54</v>
      </c>
      <c r="B107" s="8" t="s">
        <v>275</v>
      </c>
      <c r="C107" s="8" t="s">
        <v>276</v>
      </c>
      <c r="D107" s="9" t="s">
        <v>277</v>
      </c>
      <c r="E107" s="10" t="s">
        <v>16</v>
      </c>
      <c r="F107" s="12" t="s">
        <v>17</v>
      </c>
      <c r="G107" s="13">
        <v>8</v>
      </c>
      <c r="H107" s="14"/>
      <c r="I107" s="15">
        <f t="shared" si="17"/>
        <v>0</v>
      </c>
      <c r="J107" s="16"/>
      <c r="K107" s="22">
        <f t="shared" si="18"/>
        <v>0</v>
      </c>
    </row>
    <row r="108" spans="1:11" ht="47.1" customHeight="1" x14ac:dyDescent="0.2">
      <c r="A108" s="7" t="s">
        <v>58</v>
      </c>
      <c r="B108" s="8" t="s">
        <v>278</v>
      </c>
      <c r="C108" s="8" t="s">
        <v>279</v>
      </c>
      <c r="D108" s="9" t="s">
        <v>280</v>
      </c>
      <c r="E108" s="10" t="s">
        <v>16</v>
      </c>
      <c r="F108" s="12" t="s">
        <v>17</v>
      </c>
      <c r="G108" s="13">
        <v>8</v>
      </c>
      <c r="H108" s="14"/>
      <c r="I108" s="15">
        <f t="shared" si="17"/>
        <v>0</v>
      </c>
      <c r="J108" s="16"/>
      <c r="K108" s="22">
        <f t="shared" si="18"/>
        <v>0</v>
      </c>
    </row>
    <row r="109" spans="1:11" ht="47.1" customHeight="1" x14ac:dyDescent="0.2">
      <c r="A109" s="7" t="s">
        <v>62</v>
      </c>
      <c r="B109" s="8" t="s">
        <v>281</v>
      </c>
      <c r="C109" s="8" t="s">
        <v>282</v>
      </c>
      <c r="D109" s="9" t="s">
        <v>283</v>
      </c>
      <c r="E109" s="10" t="s">
        <v>16</v>
      </c>
      <c r="F109" s="12" t="s">
        <v>17</v>
      </c>
      <c r="G109" s="13">
        <v>8</v>
      </c>
      <c r="H109" s="14"/>
      <c r="I109" s="15">
        <f t="shared" si="17"/>
        <v>0</v>
      </c>
      <c r="J109" s="16"/>
      <c r="K109" s="22">
        <f t="shared" si="18"/>
        <v>0</v>
      </c>
    </row>
    <row r="110" spans="1:11" ht="47.1" customHeight="1" x14ac:dyDescent="0.2">
      <c r="A110" s="7" t="s">
        <v>66</v>
      </c>
      <c r="B110" s="8" t="s">
        <v>284</v>
      </c>
      <c r="C110" s="8" t="s">
        <v>285</v>
      </c>
      <c r="D110" s="9" t="s">
        <v>286</v>
      </c>
      <c r="E110" s="10" t="s">
        <v>16</v>
      </c>
      <c r="F110" s="12" t="s">
        <v>17</v>
      </c>
      <c r="G110" s="13">
        <v>8</v>
      </c>
      <c r="H110" s="14"/>
      <c r="I110" s="15">
        <f t="shared" si="17"/>
        <v>0</v>
      </c>
      <c r="J110" s="16"/>
      <c r="K110" s="22">
        <f t="shared" si="18"/>
        <v>0</v>
      </c>
    </row>
    <row r="111" spans="1:11" ht="47.1" customHeight="1" x14ac:dyDescent="0.2">
      <c r="A111" s="7" t="s">
        <v>70</v>
      </c>
      <c r="B111" s="8" t="s">
        <v>287</v>
      </c>
      <c r="C111" s="8" t="s">
        <v>288</v>
      </c>
      <c r="D111" s="9" t="s">
        <v>289</v>
      </c>
      <c r="E111" s="10" t="s">
        <v>16</v>
      </c>
      <c r="F111" s="12" t="s">
        <v>17</v>
      </c>
      <c r="G111" s="13">
        <v>8</v>
      </c>
      <c r="H111" s="14"/>
      <c r="I111" s="15">
        <f t="shared" si="17"/>
        <v>0</v>
      </c>
      <c r="J111" s="16"/>
      <c r="K111" s="22">
        <f t="shared" si="18"/>
        <v>0</v>
      </c>
    </row>
    <row r="112" spans="1:11" ht="12.95" customHeight="1" x14ac:dyDescent="0.2">
      <c r="A112" s="31" t="s">
        <v>290</v>
      </c>
      <c r="B112" s="31"/>
      <c r="C112" s="31"/>
      <c r="D112" s="31"/>
      <c r="E112" s="11"/>
      <c r="F112" s="18"/>
      <c r="G112" s="19"/>
      <c r="H112" s="20">
        <f>SUM(H103:H111)</f>
        <v>0</v>
      </c>
      <c r="I112" s="25">
        <f t="shared" ref="I112:K112" si="19">SUM(I103:I111)</f>
        <v>0</v>
      </c>
      <c r="J112" s="21">
        <f t="shared" si="19"/>
        <v>0</v>
      </c>
      <c r="K112" s="26">
        <f t="shared" si="19"/>
        <v>0</v>
      </c>
    </row>
    <row r="113" spans="1:11" ht="12.95" customHeight="1" x14ac:dyDescent="0.2">
      <c r="A113" s="32" t="s">
        <v>291</v>
      </c>
      <c r="B113" s="32"/>
      <c r="C113" s="32"/>
      <c r="D113" s="32"/>
      <c r="E113" s="32"/>
      <c r="F113" s="32"/>
      <c r="G113" s="32"/>
      <c r="H113" s="32"/>
      <c r="I113" s="32"/>
      <c r="J113" s="32"/>
      <c r="K113" s="32"/>
    </row>
    <row r="114" spans="1:11" ht="11.1" customHeight="1" x14ac:dyDescent="0.2">
      <c r="A114" s="7" t="s">
        <v>12</v>
      </c>
      <c r="B114" s="8" t="s">
        <v>292</v>
      </c>
      <c r="C114" s="8" t="s">
        <v>293</v>
      </c>
      <c r="D114" s="9" t="s">
        <v>294</v>
      </c>
      <c r="E114" s="10" t="s">
        <v>16</v>
      </c>
      <c r="F114" s="12" t="s">
        <v>17</v>
      </c>
      <c r="G114" s="13">
        <v>32</v>
      </c>
      <c r="H114" s="14"/>
      <c r="I114" s="15">
        <f>H114/G114</f>
        <v>0</v>
      </c>
      <c r="J114" s="16"/>
      <c r="K114" s="22">
        <f>J114/G114</f>
        <v>0</v>
      </c>
    </row>
    <row r="115" spans="1:11" ht="12.95" customHeight="1" x14ac:dyDescent="0.2">
      <c r="A115" s="31" t="s">
        <v>295</v>
      </c>
      <c r="B115" s="31"/>
      <c r="C115" s="31"/>
      <c r="D115" s="31"/>
      <c r="E115" s="11"/>
      <c r="F115" s="18"/>
      <c r="G115" s="19"/>
      <c r="H115" s="20">
        <f>H114</f>
        <v>0</v>
      </c>
      <c r="I115" s="25">
        <f t="shared" ref="I115:K115" si="20">I114</f>
        <v>0</v>
      </c>
      <c r="J115" s="21">
        <f t="shared" si="20"/>
        <v>0</v>
      </c>
      <c r="K115" s="26">
        <f t="shared" si="20"/>
        <v>0</v>
      </c>
    </row>
    <row r="116" spans="1:11" ht="12.95" customHeight="1" x14ac:dyDescent="0.2">
      <c r="A116" s="31" t="s">
        <v>296</v>
      </c>
      <c r="B116" s="31"/>
      <c r="C116" s="31"/>
      <c r="D116" s="31"/>
      <c r="E116" s="11"/>
      <c r="F116" s="18"/>
      <c r="G116" s="19"/>
      <c r="H116" s="20">
        <f>H115+H112+H101+H34+H27+H15+H11+H6</f>
        <v>0</v>
      </c>
      <c r="I116" s="25">
        <f>I115+I112+I101+I34+I27+I15+I11+I6</f>
        <v>0</v>
      </c>
      <c r="J116" s="21">
        <f>J115+J112+J101+J34+J27+J15+J11+J6</f>
        <v>0</v>
      </c>
      <c r="K116" s="26">
        <f>K115+K112+K101+K34+K27+K15+K11+K6</f>
        <v>0</v>
      </c>
    </row>
    <row r="117" spans="1:11" s="1" customFormat="1" ht="12" customHeight="1" x14ac:dyDescent="0.2">
      <c r="A117" s="30" t="s">
        <v>297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</row>
    <row r="118" spans="1:11" s="1" customFormat="1" ht="21" customHeight="1" x14ac:dyDescent="0.2">
      <c r="A118" s="29" t="s">
        <v>298</v>
      </c>
      <c r="B118" s="29"/>
      <c r="C118" s="29"/>
      <c r="D118" s="29"/>
      <c r="E118" s="29"/>
      <c r="F118" s="24" t="s">
        <v>299</v>
      </c>
      <c r="G118" s="24"/>
      <c r="H118" s="24"/>
      <c r="I118" s="24"/>
      <c r="J118" s="24"/>
      <c r="K118" s="24"/>
    </row>
    <row r="119" spans="1:11" s="1" customFormat="1" ht="20.100000000000001" customHeight="1" x14ac:dyDescent="0.2">
      <c r="A119" s="29" t="s">
        <v>300</v>
      </c>
      <c r="B119" s="29"/>
      <c r="C119" s="29"/>
      <c r="D119" s="29"/>
      <c r="E119" s="29"/>
      <c r="F119" s="30" t="s">
        <v>301</v>
      </c>
      <c r="G119" s="30"/>
      <c r="H119" s="30"/>
      <c r="I119" s="30"/>
      <c r="J119" s="30"/>
      <c r="K119" s="30"/>
    </row>
  </sheetData>
  <mergeCells count="23">
    <mergeCell ref="F1:K1"/>
    <mergeCell ref="F2:K2"/>
    <mergeCell ref="A4:K4"/>
    <mergeCell ref="A6:D6"/>
    <mergeCell ref="A7:K7"/>
    <mergeCell ref="A11:D11"/>
    <mergeCell ref="A12:K12"/>
    <mergeCell ref="A15:D15"/>
    <mergeCell ref="A16:K16"/>
    <mergeCell ref="A27:D27"/>
    <mergeCell ref="A28:K28"/>
    <mergeCell ref="A34:D34"/>
    <mergeCell ref="A35:K35"/>
    <mergeCell ref="A101:D101"/>
    <mergeCell ref="A102:K102"/>
    <mergeCell ref="A118:E118"/>
    <mergeCell ref="A119:E119"/>
    <mergeCell ref="F119:K119"/>
    <mergeCell ref="A112:D112"/>
    <mergeCell ref="A113:K113"/>
    <mergeCell ref="A115:D115"/>
    <mergeCell ref="A116:D116"/>
    <mergeCell ref="A117:K117"/>
  </mergeCells>
  <phoneticPr fontId="4" type="noConversion"/>
  <pageMargins left="0.39370078740157483" right="0.39370078740157483" top="0.39370078740157483" bottom="0.39370078740157483" header="0" footer="0"/>
  <pageSetup paperSize="9" scale="68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Вячеславовна Череданова</cp:lastModifiedBy>
  <cp:lastPrinted>2025-04-11T12:58:16Z</cp:lastPrinted>
  <dcterms:modified xsi:type="dcterms:W3CDTF">2025-04-11T13:46:00Z</dcterms:modified>
</cp:coreProperties>
</file>